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savyz\Desktop\"/>
    </mc:Choice>
  </mc:AlternateContent>
  <bookViews>
    <workbookView xWindow="0" yWindow="60" windowWidth="20736" windowHeight="9528"/>
  </bookViews>
  <sheets>
    <sheet name="List1" sheetId="1" r:id="rId1"/>
    <sheet name="List2" sheetId="2" r:id="rId2"/>
    <sheet name="List3" sheetId="3" r:id="rId3"/>
  </sheets>
  <definedNames>
    <definedName name="_GoBack" localSheetId="0">List1!$D$123</definedName>
  </definedNames>
  <calcPr calcId="152511"/>
</workbook>
</file>

<file path=xl/calcChain.xml><?xml version="1.0" encoding="utf-8"?>
<calcChain xmlns="http://schemas.openxmlformats.org/spreadsheetml/2006/main">
  <c r="C113" i="1" l="1"/>
  <c r="D113" i="1"/>
  <c r="C29" i="1"/>
  <c r="D29" i="1"/>
  <c r="D52" i="1" s="1"/>
  <c r="E113" i="1"/>
  <c r="E29" i="1"/>
  <c r="E124" i="1" l="1"/>
  <c r="E52" i="1"/>
  <c r="C52" i="1"/>
</calcChain>
</file>

<file path=xl/sharedStrings.xml><?xml version="1.0" encoding="utf-8"?>
<sst xmlns="http://schemas.openxmlformats.org/spreadsheetml/2006/main" count="262" uniqueCount="133">
  <si>
    <t>P Ř Í J M Y - dle paragrafů</t>
  </si>
  <si>
    <t>Popis</t>
  </si>
  <si>
    <t>Návrh rozpočtu 2017</t>
  </si>
  <si>
    <t xml:space="preserve">Daň z příjmů fyz. osob ze záv. činnosti a funkčních požitků </t>
  </si>
  <si>
    <t xml:space="preserve">Daň z příjmů fyz. osob ze sam. výděl. činnosti </t>
  </si>
  <si>
    <t xml:space="preserve">Daň z příjmů fyz. osob z kapitál. výnosů </t>
  </si>
  <si>
    <t xml:space="preserve">Daň z příjmů právnických osob </t>
  </si>
  <si>
    <t xml:space="preserve">Daň z příjmů právnických osob za obce </t>
  </si>
  <si>
    <t xml:space="preserve">Daň z přidané hodnoty </t>
  </si>
  <si>
    <t xml:space="preserve">Odvody za odnětí půdy ze ZPF </t>
  </si>
  <si>
    <t xml:space="preserve">Poplatek za provoz systému odpadů </t>
  </si>
  <si>
    <t xml:space="preserve">Poplatek ze psů </t>
  </si>
  <si>
    <t>Poplatek za užívání veřejného prostranství</t>
  </si>
  <si>
    <t>Odvod z loterií a podobných her</t>
  </si>
  <si>
    <t>Správní poplatky</t>
  </si>
  <si>
    <t>Daň z nemovitých věcí</t>
  </si>
  <si>
    <t>Neinv. transfery ze st. rozpočtu</t>
  </si>
  <si>
    <t xml:space="preserve">celkem </t>
  </si>
  <si>
    <t xml:space="preserve">za paragraf 0000 </t>
  </si>
  <si>
    <t xml:space="preserve">Podnikání a restruktur. v zeměd. a potr. </t>
  </si>
  <si>
    <t>Pěstební činnost</t>
  </si>
  <si>
    <t xml:space="preserve">Pitná voda </t>
  </si>
  <si>
    <t>Odvádění a čištění odpadních vod a nakládání s kaly</t>
  </si>
  <si>
    <t>Vodní díla v zemědělské krajině</t>
  </si>
  <si>
    <t>Činnosti knihovnické</t>
  </si>
  <si>
    <t>Bytové hospodářství</t>
  </si>
  <si>
    <t>Nebytové hospodářství</t>
  </si>
  <si>
    <t>Veřejné osvětlení</t>
  </si>
  <si>
    <t>Pohřebnictví</t>
  </si>
  <si>
    <t>Komunální služby a územní rozvoj jinde nezařazené</t>
  </si>
  <si>
    <t>Sběr a svoz ostatních odpadů (jiných než nebezp. a komunál.)</t>
  </si>
  <si>
    <t>Sběr a svoz ostatních odpadů – elektroodpad</t>
  </si>
  <si>
    <t xml:space="preserve">Osobní asistence, pečovat. služba a podpora samostat. bydlení </t>
  </si>
  <si>
    <t>Chráněné bydlení</t>
  </si>
  <si>
    <t>Obecné příjmy a výdaje z finančních operací</t>
  </si>
  <si>
    <t xml:space="preserve">Převody vlastním fondům a účtům </t>
  </si>
  <si>
    <t xml:space="preserve">Rekapitulace rozpočtu dle položkových tříd </t>
  </si>
  <si>
    <t xml:space="preserve">Třída 1: </t>
  </si>
  <si>
    <t xml:space="preserve">DAŇOVÉ PŘÍJMY </t>
  </si>
  <si>
    <t xml:space="preserve">Třída 2: </t>
  </si>
  <si>
    <t>NEDAŇOVÉ PŘÍJMY</t>
  </si>
  <si>
    <t xml:space="preserve">Třída 3: </t>
  </si>
  <si>
    <t>KAPITÁLOVÉ PŘÍJMY</t>
  </si>
  <si>
    <t xml:space="preserve">Třída 4: </t>
  </si>
  <si>
    <t xml:space="preserve">PŘIJATÉ DOTACE </t>
  </si>
  <si>
    <t>PŘEVODY VLASTNÍCH ÚČTŮ - FRB,SF,KB,ČS,ČNB, pokladna</t>
  </si>
  <si>
    <t>V Ý D A J E - dle paragrafů</t>
  </si>
  <si>
    <t xml:space="preserve">Silnice </t>
  </si>
  <si>
    <t xml:space="preserve">Ostatní záležitosti pozemních komunikací </t>
  </si>
  <si>
    <t xml:space="preserve">Provoz veřejné silniční dopravy </t>
  </si>
  <si>
    <t xml:space="preserve">Odvádění a čištění odpadních vod a nakládání s kaly </t>
  </si>
  <si>
    <t xml:space="preserve">Vodní díla v zemědělské krajině </t>
  </si>
  <si>
    <t>Mateřské školy</t>
  </si>
  <si>
    <t>Základní školy</t>
  </si>
  <si>
    <t>Zachování a obnova kulturních památek</t>
  </si>
  <si>
    <t>Pořízení, zachování a obnova hodnot míst. kultur, nár, a hist. po</t>
  </si>
  <si>
    <t>Rozhlas a televize</t>
  </si>
  <si>
    <t>Ostatní záležitosti sdělovacích prostředků</t>
  </si>
  <si>
    <t>Zájmová činnost v kultuře</t>
  </si>
  <si>
    <t>Ostatní záležitost kultury, církví a sděl. prostředků</t>
  </si>
  <si>
    <t>Sportovní zařízení v majetku obce</t>
  </si>
  <si>
    <t>Ostatní tělovýchovná činnost</t>
  </si>
  <si>
    <t>Všeobecná ambulantní péče</t>
  </si>
  <si>
    <t>Inženýrské sítě</t>
  </si>
  <si>
    <t xml:space="preserve">Sběr a svoz nebezpečných odpadů </t>
  </si>
  <si>
    <t xml:space="preserve">Sběr a svoz komunálních odpadů </t>
  </si>
  <si>
    <t xml:space="preserve">Sběr a svoz ostatních odpadů (jiných než nebezpečný a komunál.) </t>
  </si>
  <si>
    <t>Ostatní odpady</t>
  </si>
  <si>
    <t xml:space="preserve">Monitoring půdy a podzemní vody </t>
  </si>
  <si>
    <t>Péče o vzhled obcí a veřejnou zeleň</t>
  </si>
  <si>
    <t xml:space="preserve">Osobní asistence, pečovat. služba a podpora samostatného bydlení </t>
  </si>
  <si>
    <t>Požární ochrana - dobrovolná část, JPO</t>
  </si>
  <si>
    <t>Zastupitelstva obcí</t>
  </si>
  <si>
    <t>Činnost místní správy</t>
  </si>
  <si>
    <t>Pojištění funkčně nespecifikované - majetek</t>
  </si>
  <si>
    <t>Převody vlastním fondům a účtům</t>
  </si>
  <si>
    <t xml:space="preserve">Ostatní finanční operace-daně </t>
  </si>
  <si>
    <t xml:space="preserve">Třída 5: </t>
  </si>
  <si>
    <t xml:space="preserve">BĚŽNÉ VÝDAJE </t>
  </si>
  <si>
    <t xml:space="preserve">Třída 6: </t>
  </si>
  <si>
    <t>KAPITÁLOVÉ VÝDAJE</t>
  </si>
  <si>
    <t>FINANCOVÁNÍ - dle paragrafů</t>
  </si>
  <si>
    <t>KB úvěr, byty 8124</t>
  </si>
  <si>
    <t>Pol</t>
  </si>
  <si>
    <r>
      <t>Par</t>
    </r>
    <r>
      <rPr>
        <b/>
        <sz val="10"/>
        <color theme="1"/>
        <rFont val="Arial"/>
        <family val="2"/>
        <charset val="238"/>
      </rPr>
      <t xml:space="preserve">  </t>
    </r>
  </si>
  <si>
    <r>
      <t xml:space="preserve"> </t>
    </r>
    <r>
      <rPr>
        <b/>
        <sz val="10"/>
        <color rgb="FF000000"/>
        <rFont val="Arial"/>
        <family val="2"/>
        <charset val="238"/>
      </rPr>
      <t>P Ř Í J M Y - dle paragrafů celkem</t>
    </r>
  </si>
  <si>
    <t>V Ý D A J E - dle paragrafů celkem</t>
  </si>
  <si>
    <t>Par</t>
  </si>
  <si>
    <t xml:space="preserve">Z toho: rezerva rozpočtu </t>
  </si>
  <si>
    <t xml:space="preserve">           TSO,s.r.o. smlouva o službách </t>
  </si>
  <si>
    <t>FINANCOVÁNÍ - dle paragrafů celkem</t>
  </si>
  <si>
    <t>Sejmuto:</t>
  </si>
  <si>
    <t>Vyvěšeno: 6.12.2016</t>
  </si>
  <si>
    <t xml:space="preserve">Svoje návrhy a připomínky k výše uvedenu návrhu rozpočtu územně samosprávného celku mohou občané </t>
  </si>
  <si>
    <t>ve lhůtě do 15-ti dnů ode dne zveřejnění tohoto oznámení.</t>
  </si>
  <si>
    <t>Návrh rozpočtu městyse na rok 2017</t>
  </si>
  <si>
    <t xml:space="preserve">uplatnit u Úřadu městyse Okříšky, Jihlavská 1, 675 21,( telefon 568 839 251, e-mail okrisky@okrisky.cz) </t>
  </si>
  <si>
    <t>Schválený rozpočet 2017</t>
  </si>
  <si>
    <t>Návrh rozpočtu 2018</t>
  </si>
  <si>
    <t>Ostatní záležitosti kultury - KD</t>
  </si>
  <si>
    <t>Využití volného času dětí a mládeže</t>
  </si>
  <si>
    <t>PŘEVODY VLASTNÍCH ÚČTŮ - FRB, SF, KB, ČS, ČNB, pokladna</t>
  </si>
  <si>
    <t>Odvody z loterií a her</t>
  </si>
  <si>
    <t>FRB - splátky půjček</t>
  </si>
  <si>
    <t>Mze ČR - SZIF - dotace na obnovu hřbitova, ÚZ 29027</t>
  </si>
  <si>
    <t>MV ČR - dotace na dopravní automobil s pož. přívesem, ÚZ 14984</t>
  </si>
  <si>
    <t>MŽP ČR - OPŽP - dotace na zateplení tělocvičny, ÚZ 15974</t>
  </si>
  <si>
    <t>Mateřské školy - provozní příspěvek</t>
  </si>
  <si>
    <t>Základní školy - provozní příspěvek</t>
  </si>
  <si>
    <t>Ostatní tělovýchovná činnost - GPZM</t>
  </si>
  <si>
    <t>Z toho: rezerva rozpočtu - org. 1</t>
  </si>
  <si>
    <t xml:space="preserve">           TSO s.r.o. - smlouva o službách - org. 2</t>
  </si>
  <si>
    <t>Sociální rehabilitace - příspěvek Oblastní charitě</t>
  </si>
  <si>
    <t>byty 8124</t>
  </si>
  <si>
    <t xml:space="preserve">Z toho: MŽP ČR - OPŽP - zateplení tělocvičny, org. 63, pol. 6121 </t>
  </si>
  <si>
    <t>Upravený rozpočet, očekávané plnění 2017</t>
  </si>
  <si>
    <t>Kraj Vysočina - dotace na dopravní automobil s pož. přívesem</t>
  </si>
  <si>
    <t>Návrh rozpočtu městyse Okříšky na rok 2018</t>
  </si>
  <si>
    <t>MV ČR - IROP - dotace na posílení JSDHO, vozidlo CAS</t>
  </si>
  <si>
    <t>MŽP ČR - OPŽP - revitalizace zeleně</t>
  </si>
  <si>
    <t>Silnice</t>
  </si>
  <si>
    <t>Požární ochrana</t>
  </si>
  <si>
    <t>Místní správa</t>
  </si>
  <si>
    <t>Finanční vypořádání minulých let</t>
  </si>
  <si>
    <t>Kraj Vysočina - dotace na volby</t>
  </si>
  <si>
    <t>Kraj Vysočina - dotace</t>
  </si>
  <si>
    <t>MPSV ČR - ÚP, MŠMT ČR - dotace</t>
  </si>
  <si>
    <t>Činnosti církví</t>
  </si>
  <si>
    <t>Volby</t>
  </si>
  <si>
    <t>Vyvěšeno: 4. 12. 2017</t>
  </si>
  <si>
    <t>Svoje návrhy a připomínky k výše uvedenu návrhu rozpočtu územně samosprávného celku mohou občané uplatnit u Úřadu městyse Okříšky,</t>
  </si>
  <si>
    <t>Ostatní záležitosti kultury - rekonstrukce kulturního domu</t>
  </si>
  <si>
    <t>Jihlavská 1, 675 21, ( telefon 568 839 251, e-mail okrisky@okrisky.cz) ve lhůtě do 15-ti dnů ode dne zveřejnění tohoto oznámení.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</si>
</sst>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.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43" fontId="0" fillId="0" borderId="0" xfId="0" applyNumberFormat="1"/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wrapText="1"/>
    </xf>
    <xf numFmtId="43" fontId="2" fillId="0" borderId="0" xfId="0" applyNumberFormat="1" applyFont="1" applyBorder="1" applyAlignment="1">
      <alignment wrapText="1"/>
    </xf>
    <xf numFmtId="43" fontId="5" fillId="0" borderId="0" xfId="1" applyNumberFormat="1" applyFont="1" applyBorder="1" applyAlignment="1">
      <alignment horizontal="right" wrapText="1"/>
    </xf>
    <xf numFmtId="43" fontId="0" fillId="0" borderId="0" xfId="1" applyNumberFormat="1" applyFont="1" applyBorder="1"/>
    <xf numFmtId="43" fontId="0" fillId="0" borderId="0" xfId="1" applyNumberFormat="1" applyFont="1"/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4" fillId="0" borderId="3" xfId="1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3" fontId="6" fillId="0" borderId="5" xfId="1" applyNumberFormat="1" applyFont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3" fontId="4" fillId="0" borderId="5" xfId="1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3" fontId="5" fillId="0" borderId="5" xfId="1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43" fontId="5" fillId="0" borderId="7" xfId="1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3" fontId="4" fillId="0" borderId="1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43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43" fontId="6" fillId="0" borderId="0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 wrapText="1"/>
    </xf>
    <xf numFmtId="43" fontId="6" fillId="0" borderId="3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43" fontId="5" fillId="0" borderId="9" xfId="1" applyNumberFormat="1" applyFont="1" applyBorder="1" applyAlignment="1">
      <alignment horizontal="right" vertical="center" wrapText="1"/>
    </xf>
    <xf numFmtId="43" fontId="4" fillId="0" borderId="0" xfId="1" applyNumberFormat="1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43" fontId="5" fillId="0" borderId="0" xfId="1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wrapText="1" indent="1"/>
    </xf>
    <xf numFmtId="164" fontId="6" fillId="0" borderId="5" xfId="1" applyNumberFormat="1" applyFont="1" applyBorder="1" applyAlignment="1">
      <alignment horizontal="right"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0" fontId="5" fillId="0" borderId="0" xfId="0" applyFont="1"/>
    <xf numFmtId="43" fontId="5" fillId="0" borderId="0" xfId="1" applyNumberFormat="1" applyFont="1" applyBorder="1"/>
    <xf numFmtId="0" fontId="7" fillId="0" borderId="0" xfId="0" applyFont="1"/>
    <xf numFmtId="0" fontId="8" fillId="0" borderId="0" xfId="0" applyFont="1"/>
    <xf numFmtId="43" fontId="3" fillId="0" borderId="9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1"/>
    </xf>
    <xf numFmtId="43" fontId="3" fillId="0" borderId="3" xfId="1" applyNumberFormat="1" applyFont="1" applyBorder="1" applyAlignment="1">
      <alignment horizontal="right" vertical="center" wrapText="1"/>
    </xf>
    <xf numFmtId="4" fontId="6" fillId="0" borderId="5" xfId="1" applyNumberFormat="1" applyFont="1" applyBorder="1" applyAlignment="1">
      <alignment horizontal="right" vertical="center" wrapText="1"/>
    </xf>
    <xf numFmtId="4" fontId="5" fillId="0" borderId="5" xfId="1" applyNumberFormat="1" applyFont="1" applyBorder="1" applyAlignment="1">
      <alignment horizontal="right" vertical="center" wrapText="1"/>
    </xf>
    <xf numFmtId="4" fontId="5" fillId="0" borderId="7" xfId="1" applyNumberFormat="1" applyFont="1" applyBorder="1" applyAlignment="1">
      <alignment horizontal="right" vertical="center" wrapText="1"/>
    </xf>
    <xf numFmtId="4" fontId="6" fillId="0" borderId="3" xfId="1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0" fillId="0" borderId="0" xfId="0" applyNumberFormat="1"/>
    <xf numFmtId="164" fontId="6" fillId="0" borderId="1" xfId="1" applyNumberFormat="1" applyFont="1" applyBorder="1" applyAlignment="1">
      <alignment horizontal="right" vertical="center" wrapText="1"/>
    </xf>
    <xf numFmtId="43" fontId="0" fillId="0" borderId="0" xfId="0" applyNumberFormat="1" applyAlignment="1">
      <alignment horizontal="right"/>
    </xf>
    <xf numFmtId="4" fontId="5" fillId="0" borderId="1" xfId="1" applyNumberFormat="1" applyFont="1" applyBorder="1" applyAlignment="1">
      <alignment horizontal="right" vertical="center" wrapText="1"/>
    </xf>
    <xf numFmtId="4" fontId="6" fillId="0" borderId="9" xfId="1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6" fillId="0" borderId="9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1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0" fontId="9" fillId="0" borderId="0" xfId="0" applyFont="1" applyBorder="1"/>
    <xf numFmtId="0" fontId="9" fillId="0" borderId="0" xfId="0" applyFont="1"/>
    <xf numFmtId="4" fontId="6" fillId="0" borderId="5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topLeftCell="A109" workbookViewId="0">
      <selection activeCell="A130" sqref="A130"/>
    </sheetView>
  </sheetViews>
  <sheetFormatPr defaultRowHeight="14.4" x14ac:dyDescent="0.3"/>
  <cols>
    <col min="1" max="1" width="7.44140625" customWidth="1"/>
    <col min="2" max="2" width="58.44140625" customWidth="1"/>
    <col min="3" max="3" width="17.44140625" customWidth="1"/>
    <col min="4" max="4" width="19.109375" customWidth="1"/>
    <col min="5" max="5" width="17.5546875" style="9" customWidth="1"/>
    <col min="6" max="6" width="16.109375" bestFit="1" customWidth="1"/>
    <col min="7" max="7" width="18.6640625" customWidth="1"/>
    <col min="8" max="8" width="16.6640625" customWidth="1"/>
  </cols>
  <sheetData>
    <row r="1" spans="1:6" ht="17.399999999999999" x14ac:dyDescent="0.3">
      <c r="A1" s="5"/>
      <c r="B1" s="5" t="s">
        <v>117</v>
      </c>
      <c r="C1" s="5"/>
      <c r="D1" s="5"/>
      <c r="E1" s="5"/>
    </row>
    <row r="2" spans="1:6" ht="17.399999999999999" x14ac:dyDescent="0.3">
      <c r="A2" s="5"/>
      <c r="B2" s="5"/>
      <c r="C2" s="5"/>
      <c r="D2" s="5"/>
      <c r="E2" s="6"/>
    </row>
    <row r="3" spans="1:6" ht="15" thickBot="1" x14ac:dyDescent="0.35">
      <c r="A3" s="70" t="s">
        <v>0</v>
      </c>
      <c r="B3" s="70"/>
      <c r="C3" s="70"/>
      <c r="D3" s="70"/>
      <c r="E3" s="70"/>
    </row>
    <row r="4" spans="1:6" ht="42" customHeight="1" thickBot="1" x14ac:dyDescent="0.35">
      <c r="A4" s="16" t="s">
        <v>83</v>
      </c>
      <c r="B4" s="44" t="s">
        <v>1</v>
      </c>
      <c r="C4" s="10" t="s">
        <v>97</v>
      </c>
      <c r="D4" s="11" t="s">
        <v>115</v>
      </c>
      <c r="E4" s="12" t="s">
        <v>98</v>
      </c>
    </row>
    <row r="5" spans="1:6" ht="15" thickBot="1" x14ac:dyDescent="0.35">
      <c r="A5" s="17">
        <v>1111</v>
      </c>
      <c r="B5" s="45" t="s">
        <v>3</v>
      </c>
      <c r="C5" s="52">
        <v>5300000</v>
      </c>
      <c r="D5" s="13">
        <v>5758044.0999999996</v>
      </c>
      <c r="E5" s="52">
        <v>5700000</v>
      </c>
    </row>
    <row r="6" spans="1:6" ht="15" thickBot="1" x14ac:dyDescent="0.35">
      <c r="A6" s="18">
        <v>1112</v>
      </c>
      <c r="B6" s="45" t="s">
        <v>4</v>
      </c>
      <c r="C6" s="52">
        <v>1200000</v>
      </c>
      <c r="D6" s="13">
        <v>459004.96</v>
      </c>
      <c r="E6" s="52">
        <v>200000</v>
      </c>
    </row>
    <row r="7" spans="1:6" ht="15" thickBot="1" x14ac:dyDescent="0.35">
      <c r="A7" s="17">
        <v>1113</v>
      </c>
      <c r="B7" s="46" t="s">
        <v>5</v>
      </c>
      <c r="C7" s="52">
        <v>500000</v>
      </c>
      <c r="D7" s="13">
        <v>527509.56000000006</v>
      </c>
      <c r="E7" s="52">
        <v>500000</v>
      </c>
    </row>
    <row r="8" spans="1:6" ht="15" thickBot="1" x14ac:dyDescent="0.35">
      <c r="A8" s="18">
        <v>1121</v>
      </c>
      <c r="B8" s="46" t="s">
        <v>6</v>
      </c>
      <c r="C8" s="52">
        <v>5300000</v>
      </c>
      <c r="D8" s="13">
        <v>5300000</v>
      </c>
      <c r="E8" s="52">
        <v>5000000</v>
      </c>
    </row>
    <row r="9" spans="1:6" ht="15" thickBot="1" x14ac:dyDescent="0.35">
      <c r="A9" s="17">
        <v>1122</v>
      </c>
      <c r="B9" s="45" t="s">
        <v>7</v>
      </c>
      <c r="C9" s="52">
        <v>1000000</v>
      </c>
      <c r="D9" s="13">
        <v>1496820</v>
      </c>
      <c r="E9" s="52">
        <v>1400000</v>
      </c>
    </row>
    <row r="10" spans="1:6" ht="15" thickBot="1" x14ac:dyDescent="0.35">
      <c r="A10" s="18">
        <v>1211</v>
      </c>
      <c r="B10" s="45" t="s">
        <v>8</v>
      </c>
      <c r="C10" s="52">
        <v>10300000</v>
      </c>
      <c r="D10" s="13">
        <v>10647369.35</v>
      </c>
      <c r="E10" s="52">
        <v>10600000</v>
      </c>
    </row>
    <row r="11" spans="1:6" ht="15" thickBot="1" x14ac:dyDescent="0.35">
      <c r="A11" s="17">
        <v>1339</v>
      </c>
      <c r="B11" s="45" t="s">
        <v>9</v>
      </c>
      <c r="C11" s="76">
        <v>60000</v>
      </c>
      <c r="D11" s="13">
        <v>60000</v>
      </c>
      <c r="E11" s="76">
        <v>0</v>
      </c>
      <c r="F11" s="4"/>
    </row>
    <row r="12" spans="1:6" ht="15" thickBot="1" x14ac:dyDescent="0.35">
      <c r="A12" s="18">
        <v>1340</v>
      </c>
      <c r="B12" s="46" t="s">
        <v>10</v>
      </c>
      <c r="C12" s="52">
        <v>959000</v>
      </c>
      <c r="D12" s="13">
        <v>954000</v>
      </c>
      <c r="E12" s="52">
        <v>954000</v>
      </c>
    </row>
    <row r="13" spans="1:6" ht="15" thickBot="1" x14ac:dyDescent="0.35">
      <c r="A13" s="17">
        <v>1341</v>
      </c>
      <c r="B13" s="45" t="s">
        <v>11</v>
      </c>
      <c r="C13" s="52">
        <v>67000</v>
      </c>
      <c r="D13" s="13">
        <v>67000</v>
      </c>
      <c r="E13" s="52">
        <v>68000</v>
      </c>
    </row>
    <row r="14" spans="1:6" ht="15" thickBot="1" x14ac:dyDescent="0.35">
      <c r="A14" s="17">
        <v>1343</v>
      </c>
      <c r="B14" s="45" t="s">
        <v>12</v>
      </c>
      <c r="C14" s="52">
        <v>4300</v>
      </c>
      <c r="D14" s="13">
        <v>5771</v>
      </c>
      <c r="E14" s="52">
        <v>5500</v>
      </c>
    </row>
    <row r="15" spans="1:6" ht="15" thickBot="1" x14ac:dyDescent="0.35">
      <c r="A15" s="18">
        <v>1361</v>
      </c>
      <c r="B15" s="45" t="s">
        <v>14</v>
      </c>
      <c r="C15" s="52">
        <v>700000</v>
      </c>
      <c r="D15" s="13">
        <v>599000</v>
      </c>
      <c r="E15" s="52">
        <v>500000</v>
      </c>
    </row>
    <row r="16" spans="1:6" ht="15" thickBot="1" x14ac:dyDescent="0.35">
      <c r="A16" s="18">
        <v>1382</v>
      </c>
      <c r="B16" s="45" t="s">
        <v>102</v>
      </c>
      <c r="C16" s="52">
        <v>527000</v>
      </c>
      <c r="D16" s="13">
        <v>223000</v>
      </c>
      <c r="E16" s="52">
        <v>223000</v>
      </c>
    </row>
    <row r="17" spans="1:6" ht="15" thickBot="1" x14ac:dyDescent="0.35">
      <c r="A17" s="18">
        <v>1511</v>
      </c>
      <c r="B17" s="45" t="s">
        <v>15</v>
      </c>
      <c r="C17" s="52">
        <v>30996</v>
      </c>
      <c r="D17" s="13">
        <v>936189.35</v>
      </c>
      <c r="E17" s="52">
        <v>930000</v>
      </c>
    </row>
    <row r="18" spans="1:6" ht="15" thickBot="1" x14ac:dyDescent="0.35">
      <c r="A18" s="18">
        <v>2460</v>
      </c>
      <c r="B18" s="45" t="s">
        <v>103</v>
      </c>
      <c r="C18" s="52">
        <v>0</v>
      </c>
      <c r="D18" s="13">
        <v>30996</v>
      </c>
      <c r="E18" s="52">
        <v>98472</v>
      </c>
    </row>
    <row r="19" spans="1:6" ht="15" thickBot="1" x14ac:dyDescent="0.35">
      <c r="A19" s="18">
        <v>4111</v>
      </c>
      <c r="B19" s="45" t="s">
        <v>124</v>
      </c>
      <c r="C19" s="52">
        <v>0</v>
      </c>
      <c r="D19" s="13">
        <v>55500</v>
      </c>
      <c r="E19" s="52">
        <v>0</v>
      </c>
    </row>
    <row r="20" spans="1:6" ht="15" thickBot="1" x14ac:dyDescent="0.35">
      <c r="A20" s="18">
        <v>4112</v>
      </c>
      <c r="B20" s="46" t="s">
        <v>16</v>
      </c>
      <c r="C20" s="52">
        <v>2185800</v>
      </c>
      <c r="D20" s="13">
        <v>2185800</v>
      </c>
      <c r="E20" s="52">
        <v>2323800</v>
      </c>
    </row>
    <row r="21" spans="1:6" ht="15" thickBot="1" x14ac:dyDescent="0.35">
      <c r="A21" s="18">
        <v>4116</v>
      </c>
      <c r="B21" s="46" t="s">
        <v>119</v>
      </c>
      <c r="C21" s="52">
        <v>0</v>
      </c>
      <c r="D21" s="13">
        <v>1139738.8600000001</v>
      </c>
      <c r="E21" s="52">
        <v>0</v>
      </c>
    </row>
    <row r="22" spans="1:6" ht="15" thickBot="1" x14ac:dyDescent="0.35">
      <c r="A22" s="18">
        <v>4116</v>
      </c>
      <c r="B22" s="46" t="s">
        <v>126</v>
      </c>
      <c r="C22" s="52">
        <v>0</v>
      </c>
      <c r="D22" s="13">
        <v>1081763.32</v>
      </c>
      <c r="E22" s="52">
        <v>0</v>
      </c>
    </row>
    <row r="23" spans="1:6" ht="15" thickBot="1" x14ac:dyDescent="0.35">
      <c r="A23" s="18">
        <v>4122</v>
      </c>
      <c r="B23" s="46" t="s">
        <v>125</v>
      </c>
      <c r="C23" s="52">
        <v>0</v>
      </c>
      <c r="D23" s="13">
        <v>383774.65</v>
      </c>
      <c r="E23" s="52">
        <v>0</v>
      </c>
    </row>
    <row r="24" spans="1:6" ht="15" thickBot="1" x14ac:dyDescent="0.35">
      <c r="A24" s="18">
        <v>4216</v>
      </c>
      <c r="B24" s="45" t="s">
        <v>118</v>
      </c>
      <c r="C24" s="52">
        <v>0</v>
      </c>
      <c r="D24" s="13">
        <v>6214994.2999999998</v>
      </c>
      <c r="E24" s="52">
        <v>0</v>
      </c>
    </row>
    <row r="25" spans="1:6" ht="15" thickBot="1" x14ac:dyDescent="0.35">
      <c r="A25" s="18">
        <v>4222</v>
      </c>
      <c r="B25" s="45" t="s">
        <v>116</v>
      </c>
      <c r="C25" s="52">
        <v>0</v>
      </c>
      <c r="D25" s="13">
        <v>300000</v>
      </c>
      <c r="E25" s="52">
        <v>0</v>
      </c>
    </row>
    <row r="26" spans="1:6" ht="15" thickBot="1" x14ac:dyDescent="0.35">
      <c r="A26" s="18">
        <v>4116</v>
      </c>
      <c r="B26" s="45" t="s">
        <v>104</v>
      </c>
      <c r="C26" s="52">
        <v>0</v>
      </c>
      <c r="D26" s="13">
        <v>0</v>
      </c>
      <c r="E26" s="52">
        <v>85124</v>
      </c>
    </row>
    <row r="27" spans="1:6" ht="15" thickBot="1" x14ac:dyDescent="0.35">
      <c r="A27" s="18">
        <v>4216</v>
      </c>
      <c r="B27" s="45" t="s">
        <v>105</v>
      </c>
      <c r="C27" s="52">
        <v>0</v>
      </c>
      <c r="D27" s="13">
        <v>0</v>
      </c>
      <c r="E27" s="52">
        <v>450000</v>
      </c>
    </row>
    <row r="28" spans="1:6" ht="15" thickBot="1" x14ac:dyDescent="0.35">
      <c r="A28" s="18">
        <v>4216</v>
      </c>
      <c r="B28" s="45" t="s">
        <v>106</v>
      </c>
      <c r="C28" s="52">
        <v>0</v>
      </c>
      <c r="D28" s="13">
        <v>0</v>
      </c>
      <c r="E28" s="52">
        <v>2073325.2</v>
      </c>
    </row>
    <row r="29" spans="1:6" ht="15" thickBot="1" x14ac:dyDescent="0.35">
      <c r="A29" s="101" t="s">
        <v>17</v>
      </c>
      <c r="B29" s="49" t="s">
        <v>18</v>
      </c>
      <c r="C29" s="102">
        <f>SUM(C5:C28)</f>
        <v>28134096</v>
      </c>
      <c r="D29" s="102">
        <f>SUM(D5:D28)</f>
        <v>38426275.449999996</v>
      </c>
      <c r="E29" s="102">
        <f>SUM(E5:E28)</f>
        <v>31111221.199999999</v>
      </c>
      <c r="F29" s="75"/>
    </row>
    <row r="30" spans="1:6" ht="42" customHeight="1" thickBot="1" x14ac:dyDescent="0.35">
      <c r="A30" s="16" t="s">
        <v>84</v>
      </c>
      <c r="B30" s="44" t="s">
        <v>1</v>
      </c>
      <c r="C30" s="10" t="s">
        <v>97</v>
      </c>
      <c r="D30" s="11" t="s">
        <v>115</v>
      </c>
      <c r="E30" s="12" t="s">
        <v>98</v>
      </c>
    </row>
    <row r="31" spans="1:6" ht="15" thickBot="1" x14ac:dyDescent="0.35">
      <c r="A31" s="17">
        <v>1012</v>
      </c>
      <c r="B31" s="45" t="s">
        <v>19</v>
      </c>
      <c r="C31" s="62">
        <v>93400</v>
      </c>
      <c r="D31" s="13">
        <v>98200</v>
      </c>
      <c r="E31" s="62">
        <v>98200</v>
      </c>
    </row>
    <row r="32" spans="1:6" ht="15" thickBot="1" x14ac:dyDescent="0.35">
      <c r="A32" s="17">
        <v>1031</v>
      </c>
      <c r="B32" s="45" t="s">
        <v>20</v>
      </c>
      <c r="C32" s="62">
        <v>0</v>
      </c>
      <c r="D32" s="13">
        <v>83105</v>
      </c>
      <c r="E32" s="62">
        <v>50000</v>
      </c>
    </row>
    <row r="33" spans="1:5" ht="15" thickBot="1" x14ac:dyDescent="0.35">
      <c r="A33" s="17">
        <v>2212</v>
      </c>
      <c r="B33" s="45" t="s">
        <v>120</v>
      </c>
      <c r="C33" s="62">
        <v>0</v>
      </c>
      <c r="D33" s="13">
        <v>114950</v>
      </c>
      <c r="E33" s="62">
        <v>0</v>
      </c>
    </row>
    <row r="34" spans="1:5" ht="15" thickBot="1" x14ac:dyDescent="0.35">
      <c r="A34" s="17">
        <v>2310</v>
      </c>
      <c r="B34" s="45" t="s">
        <v>21</v>
      </c>
      <c r="C34" s="62">
        <v>600</v>
      </c>
      <c r="D34" s="13">
        <v>600</v>
      </c>
      <c r="E34" s="62">
        <v>600</v>
      </c>
    </row>
    <row r="35" spans="1:5" ht="15" thickBot="1" x14ac:dyDescent="0.35">
      <c r="A35" s="18">
        <v>2321</v>
      </c>
      <c r="B35" s="45" t="s">
        <v>22</v>
      </c>
      <c r="C35" s="62">
        <v>2542000</v>
      </c>
      <c r="D35" s="13">
        <v>3005000</v>
      </c>
      <c r="E35" s="62">
        <v>3000000</v>
      </c>
    </row>
    <row r="36" spans="1:5" ht="15" thickBot="1" x14ac:dyDescent="0.35">
      <c r="A36" s="18">
        <v>2341</v>
      </c>
      <c r="B36" s="45" t="s">
        <v>23</v>
      </c>
      <c r="C36" s="62">
        <v>18000</v>
      </c>
      <c r="D36" s="13">
        <v>19772</v>
      </c>
      <c r="E36" s="62">
        <v>18000</v>
      </c>
    </row>
    <row r="37" spans="1:5" ht="15" thickBot="1" x14ac:dyDescent="0.35">
      <c r="A37" s="18">
        <v>3314</v>
      </c>
      <c r="B37" s="46" t="s">
        <v>24</v>
      </c>
      <c r="C37" s="62">
        <v>20000</v>
      </c>
      <c r="D37" s="13">
        <v>21000</v>
      </c>
      <c r="E37" s="62">
        <v>20000</v>
      </c>
    </row>
    <row r="38" spans="1:5" ht="15" thickBot="1" x14ac:dyDescent="0.35">
      <c r="A38" s="18">
        <v>3612</v>
      </c>
      <c r="B38" s="46" t="s">
        <v>25</v>
      </c>
      <c r="C38" s="63">
        <v>646300</v>
      </c>
      <c r="D38" s="21">
        <v>637100</v>
      </c>
      <c r="E38" s="63">
        <v>640800</v>
      </c>
    </row>
    <row r="39" spans="1:5" ht="15" thickBot="1" x14ac:dyDescent="0.35">
      <c r="A39" s="17">
        <v>3613</v>
      </c>
      <c r="B39" s="45" t="s">
        <v>26</v>
      </c>
      <c r="C39" s="62">
        <v>397200</v>
      </c>
      <c r="D39" s="13">
        <v>469106</v>
      </c>
      <c r="E39" s="62">
        <v>469000</v>
      </c>
    </row>
    <row r="40" spans="1:5" ht="15" thickBot="1" x14ac:dyDescent="0.35">
      <c r="A40" s="17">
        <v>3631</v>
      </c>
      <c r="B40" s="45" t="s">
        <v>27</v>
      </c>
      <c r="C40" s="62">
        <v>23700</v>
      </c>
      <c r="D40" s="13">
        <v>22304</v>
      </c>
      <c r="E40" s="62">
        <v>19500</v>
      </c>
    </row>
    <row r="41" spans="1:5" ht="15" thickBot="1" x14ac:dyDescent="0.35">
      <c r="A41" s="17">
        <v>3632</v>
      </c>
      <c r="B41" s="45" t="s">
        <v>28</v>
      </c>
      <c r="C41" s="62">
        <v>3300</v>
      </c>
      <c r="D41" s="13">
        <v>5308</v>
      </c>
      <c r="E41" s="62">
        <v>5000</v>
      </c>
    </row>
    <row r="42" spans="1:5" ht="15" thickBot="1" x14ac:dyDescent="0.35">
      <c r="A42" s="18">
        <v>3639</v>
      </c>
      <c r="B42" s="45" t="s">
        <v>29</v>
      </c>
      <c r="C42" s="62">
        <v>372221</v>
      </c>
      <c r="D42" s="13">
        <v>564737</v>
      </c>
      <c r="E42" s="62">
        <v>1136500</v>
      </c>
    </row>
    <row r="43" spans="1:5" ht="15" thickBot="1" x14ac:dyDescent="0.35">
      <c r="A43" s="18">
        <v>3723</v>
      </c>
      <c r="B43" s="46" t="s">
        <v>30</v>
      </c>
      <c r="C43" s="63">
        <v>50000</v>
      </c>
      <c r="D43" s="21">
        <v>70000</v>
      </c>
      <c r="E43" s="63">
        <v>60000</v>
      </c>
    </row>
    <row r="44" spans="1:5" ht="15" thickBot="1" x14ac:dyDescent="0.35">
      <c r="A44" s="17">
        <v>3729</v>
      </c>
      <c r="B44" s="45" t="s">
        <v>31</v>
      </c>
      <c r="C44" s="62">
        <v>16800</v>
      </c>
      <c r="D44" s="13">
        <v>16800</v>
      </c>
      <c r="E44" s="62">
        <v>0</v>
      </c>
    </row>
    <row r="45" spans="1:5" ht="15" thickBot="1" x14ac:dyDescent="0.35">
      <c r="A45" s="17">
        <v>4351</v>
      </c>
      <c r="B45" s="45" t="s">
        <v>32</v>
      </c>
      <c r="C45" s="62">
        <v>130000</v>
      </c>
      <c r="D45" s="13">
        <v>244100</v>
      </c>
      <c r="E45" s="62">
        <v>240000</v>
      </c>
    </row>
    <row r="46" spans="1:5" ht="15" thickBot="1" x14ac:dyDescent="0.35">
      <c r="A46" s="18">
        <v>4354</v>
      </c>
      <c r="B46" s="45" t="s">
        <v>33</v>
      </c>
      <c r="C46" s="62">
        <v>831600</v>
      </c>
      <c r="D46" s="13">
        <v>872412</v>
      </c>
      <c r="E46" s="62">
        <v>872000</v>
      </c>
    </row>
    <row r="47" spans="1:5" ht="15" thickBot="1" x14ac:dyDescent="0.35">
      <c r="A47" s="18">
        <v>5512</v>
      </c>
      <c r="B47" s="45" t="s">
        <v>121</v>
      </c>
      <c r="C47" s="62">
        <v>0</v>
      </c>
      <c r="D47" s="13">
        <v>60000.07</v>
      </c>
      <c r="E47" s="62">
        <v>0</v>
      </c>
    </row>
    <row r="48" spans="1:5" ht="15" thickBot="1" x14ac:dyDescent="0.35">
      <c r="A48" s="18">
        <v>6171</v>
      </c>
      <c r="B48" s="45" t="s">
        <v>122</v>
      </c>
      <c r="C48" s="62">
        <v>0</v>
      </c>
      <c r="D48" s="13">
        <v>1000</v>
      </c>
      <c r="E48" s="62">
        <v>0</v>
      </c>
    </row>
    <row r="49" spans="1:8" ht="15" thickBot="1" x14ac:dyDescent="0.35">
      <c r="A49" s="18">
        <v>6310</v>
      </c>
      <c r="B49" s="46" t="s">
        <v>34</v>
      </c>
      <c r="C49" s="62">
        <v>104000</v>
      </c>
      <c r="D49" s="13">
        <v>210747</v>
      </c>
      <c r="E49" s="62">
        <v>154000</v>
      </c>
    </row>
    <row r="50" spans="1:8" ht="15" thickBot="1" x14ac:dyDescent="0.35">
      <c r="A50" s="23">
        <v>6330</v>
      </c>
      <c r="B50" s="48" t="s">
        <v>35</v>
      </c>
      <c r="C50" s="64">
        <v>4580000</v>
      </c>
      <c r="D50" s="24">
        <v>6069603.9299999997</v>
      </c>
      <c r="E50" s="64">
        <v>5630000</v>
      </c>
    </row>
    <row r="51" spans="1:8" ht="15" thickBot="1" x14ac:dyDescent="0.35">
      <c r="A51" s="23">
        <v>6330</v>
      </c>
      <c r="B51" s="48" t="s">
        <v>123</v>
      </c>
      <c r="C51" s="64">
        <v>0</v>
      </c>
      <c r="D51" s="24">
        <v>12936</v>
      </c>
      <c r="E51" s="64">
        <v>0</v>
      </c>
    </row>
    <row r="52" spans="1:8" ht="15" thickBot="1" x14ac:dyDescent="0.35">
      <c r="A52" s="71" t="s">
        <v>85</v>
      </c>
      <c r="B52" s="72"/>
      <c r="C52" s="26">
        <f>SUM(C31:C51)+C29</f>
        <v>37963217</v>
      </c>
      <c r="D52" s="26">
        <f>SUM(D31:D51)+D29</f>
        <v>51025056.449999996</v>
      </c>
      <c r="E52" s="26">
        <f>SUM(E31:E51)+E29</f>
        <v>43524821.200000003</v>
      </c>
      <c r="F52" s="77"/>
      <c r="G52" s="75"/>
    </row>
    <row r="53" spans="1:8" x14ac:dyDescent="0.3">
      <c r="A53" s="28"/>
      <c r="B53" s="28"/>
      <c r="C53" s="29"/>
      <c r="D53" s="30"/>
      <c r="E53" s="31"/>
      <c r="F53" s="1"/>
    </row>
    <row r="54" spans="1:8" ht="15" thickBot="1" x14ac:dyDescent="0.35">
      <c r="A54" s="28"/>
      <c r="B54" s="51" t="s">
        <v>36</v>
      </c>
      <c r="C54" s="33"/>
      <c r="D54" s="33"/>
      <c r="E54" s="34"/>
    </row>
    <row r="55" spans="1:8" ht="15" thickBot="1" x14ac:dyDescent="0.35">
      <c r="A55" s="35" t="s">
        <v>37</v>
      </c>
      <c r="B55" s="49" t="s">
        <v>38</v>
      </c>
      <c r="C55" s="65">
        <v>25917300</v>
      </c>
      <c r="D55" s="36">
        <v>27033708.32</v>
      </c>
      <c r="E55" s="65">
        <v>26080500</v>
      </c>
    </row>
    <row r="56" spans="1:8" ht="15" thickBot="1" x14ac:dyDescent="0.35">
      <c r="A56" s="18" t="s">
        <v>39</v>
      </c>
      <c r="B56" s="45" t="s">
        <v>40</v>
      </c>
      <c r="C56" s="62">
        <v>5046642</v>
      </c>
      <c r="D56" s="13">
        <v>6150837</v>
      </c>
      <c r="E56" s="62">
        <v>5782072</v>
      </c>
    </row>
    <row r="57" spans="1:8" ht="15" thickBot="1" x14ac:dyDescent="0.35">
      <c r="A57" s="18" t="s">
        <v>41</v>
      </c>
      <c r="B57" s="46" t="s">
        <v>42</v>
      </c>
      <c r="C57" s="62">
        <v>233475</v>
      </c>
      <c r="D57" s="13">
        <v>409336.07</v>
      </c>
      <c r="E57" s="62">
        <v>1100000</v>
      </c>
    </row>
    <row r="58" spans="1:8" ht="15" thickBot="1" x14ac:dyDescent="0.35">
      <c r="A58" s="18" t="s">
        <v>43</v>
      </c>
      <c r="B58" s="46" t="s">
        <v>44</v>
      </c>
      <c r="C58" s="63">
        <v>2185800</v>
      </c>
      <c r="D58" s="21">
        <v>11361571.130000001</v>
      </c>
      <c r="E58" s="63">
        <v>4932249.2</v>
      </c>
    </row>
    <row r="59" spans="1:8" ht="15" thickBot="1" x14ac:dyDescent="0.35">
      <c r="A59" s="18"/>
      <c r="B59" s="46" t="s">
        <v>101</v>
      </c>
      <c r="C59" s="62">
        <v>4580000</v>
      </c>
      <c r="D59" s="81">
        <v>6069603.9299999997</v>
      </c>
      <c r="E59" s="78">
        <v>5630000</v>
      </c>
      <c r="F59" s="77"/>
      <c r="G59" s="75"/>
      <c r="H59" s="75"/>
    </row>
    <row r="60" spans="1:8" x14ac:dyDescent="0.3">
      <c r="A60" s="38"/>
      <c r="B60" s="38"/>
      <c r="C60" s="33"/>
      <c r="D60" s="33"/>
      <c r="E60" s="34"/>
    </row>
    <row r="61" spans="1:8" ht="15" thickBot="1" x14ac:dyDescent="0.35">
      <c r="A61" s="70" t="s">
        <v>46</v>
      </c>
      <c r="B61" s="70"/>
      <c r="C61" s="70"/>
      <c r="D61" s="70"/>
      <c r="E61" s="70"/>
    </row>
    <row r="62" spans="1:8" ht="42" customHeight="1" thickBot="1" x14ac:dyDescent="0.35">
      <c r="A62" s="16" t="s">
        <v>87</v>
      </c>
      <c r="B62" s="44" t="s">
        <v>1</v>
      </c>
      <c r="C62" s="10" t="s">
        <v>97</v>
      </c>
      <c r="D62" s="11" t="s">
        <v>115</v>
      </c>
      <c r="E62" s="12" t="s">
        <v>98</v>
      </c>
    </row>
    <row r="63" spans="1:8" ht="15" thickBot="1" x14ac:dyDescent="0.35">
      <c r="A63" s="17">
        <v>1012</v>
      </c>
      <c r="B63" s="45" t="s">
        <v>19</v>
      </c>
      <c r="C63" s="62">
        <v>2200</v>
      </c>
      <c r="D63" s="13">
        <v>2200</v>
      </c>
      <c r="E63" s="62">
        <v>2200</v>
      </c>
    </row>
    <row r="64" spans="1:8" ht="15" thickBot="1" x14ac:dyDescent="0.35">
      <c r="A64" s="17">
        <v>1031</v>
      </c>
      <c r="B64" s="45" t="s">
        <v>20</v>
      </c>
      <c r="C64" s="62">
        <v>30000</v>
      </c>
      <c r="D64" s="13">
        <v>28806</v>
      </c>
      <c r="E64" s="62">
        <v>50000</v>
      </c>
    </row>
    <row r="65" spans="1:5" ht="15" thickBot="1" x14ac:dyDescent="0.35">
      <c r="A65" s="17">
        <v>2212</v>
      </c>
      <c r="B65" s="45" t="s">
        <v>47</v>
      </c>
      <c r="C65" s="62">
        <v>1051300</v>
      </c>
      <c r="D65" s="13">
        <v>1328447.3500000001</v>
      </c>
      <c r="E65" s="62">
        <v>193000</v>
      </c>
    </row>
    <row r="66" spans="1:5" ht="15" thickBot="1" x14ac:dyDescent="0.35">
      <c r="A66" s="18">
        <v>2219</v>
      </c>
      <c r="B66" s="45" t="s">
        <v>48</v>
      </c>
      <c r="C66" s="62">
        <v>120000</v>
      </c>
      <c r="D66" s="13">
        <v>196324</v>
      </c>
      <c r="E66" s="62">
        <v>50000</v>
      </c>
    </row>
    <row r="67" spans="1:5" ht="15" thickBot="1" x14ac:dyDescent="0.35">
      <c r="A67" s="18">
        <v>2221</v>
      </c>
      <c r="B67" s="46" t="s">
        <v>49</v>
      </c>
      <c r="C67" s="63">
        <v>0</v>
      </c>
      <c r="D67" s="21">
        <v>20425</v>
      </c>
      <c r="E67" s="63">
        <v>0</v>
      </c>
    </row>
    <row r="68" spans="1:5" ht="15" thickBot="1" x14ac:dyDescent="0.35">
      <c r="A68" s="17">
        <v>2310</v>
      </c>
      <c r="B68" s="45" t="s">
        <v>21</v>
      </c>
      <c r="C68" s="62">
        <v>232920</v>
      </c>
      <c r="D68" s="13">
        <v>82920</v>
      </c>
      <c r="E68" s="62">
        <v>82920</v>
      </c>
    </row>
    <row r="69" spans="1:5" ht="15" thickBot="1" x14ac:dyDescent="0.35">
      <c r="A69" s="17">
        <v>2321</v>
      </c>
      <c r="B69" s="45" t="s">
        <v>50</v>
      </c>
      <c r="C69" s="62">
        <v>2188300</v>
      </c>
      <c r="D69" s="13">
        <v>2351342</v>
      </c>
      <c r="E69" s="62">
        <v>2294000</v>
      </c>
    </row>
    <row r="70" spans="1:5" ht="15" thickBot="1" x14ac:dyDescent="0.35">
      <c r="A70" s="17">
        <v>2341</v>
      </c>
      <c r="B70" s="46" t="s">
        <v>51</v>
      </c>
      <c r="C70" s="62">
        <v>25000</v>
      </c>
      <c r="D70" s="13">
        <v>39497</v>
      </c>
      <c r="E70" s="62">
        <v>40000</v>
      </c>
    </row>
    <row r="71" spans="1:5" ht="15" thickBot="1" x14ac:dyDescent="0.35">
      <c r="A71" s="17">
        <v>3111</v>
      </c>
      <c r="B71" s="45" t="s">
        <v>107</v>
      </c>
      <c r="C71" s="62">
        <v>598000</v>
      </c>
      <c r="D71" s="13">
        <v>1040339.8</v>
      </c>
      <c r="E71" s="62">
        <v>713000</v>
      </c>
    </row>
    <row r="72" spans="1:5" ht="15" thickBot="1" x14ac:dyDescent="0.35">
      <c r="A72" s="18">
        <v>3113</v>
      </c>
      <c r="B72" s="46" t="s">
        <v>108</v>
      </c>
      <c r="C72" s="62">
        <v>2390000</v>
      </c>
      <c r="D72" s="13">
        <v>2525632.65</v>
      </c>
      <c r="E72" s="62">
        <v>2162000</v>
      </c>
    </row>
    <row r="73" spans="1:5" ht="15" thickBot="1" x14ac:dyDescent="0.35">
      <c r="A73" s="18">
        <v>3314</v>
      </c>
      <c r="B73" s="46" t="s">
        <v>24</v>
      </c>
      <c r="C73" s="63">
        <v>493800</v>
      </c>
      <c r="D73" s="21">
        <v>516728</v>
      </c>
      <c r="E73" s="63">
        <v>558200</v>
      </c>
    </row>
    <row r="74" spans="1:5" ht="15" thickBot="1" x14ac:dyDescent="0.35">
      <c r="A74" s="18">
        <v>3319</v>
      </c>
      <c r="B74" s="46" t="s">
        <v>99</v>
      </c>
      <c r="C74" s="82">
        <v>0</v>
      </c>
      <c r="D74" s="83">
        <v>0</v>
      </c>
      <c r="E74" s="63">
        <v>300000</v>
      </c>
    </row>
    <row r="75" spans="1:5" ht="15" thickBot="1" x14ac:dyDescent="0.35">
      <c r="A75" s="18">
        <v>3319</v>
      </c>
      <c r="B75" s="46" t="s">
        <v>131</v>
      </c>
      <c r="C75" s="100">
        <v>0</v>
      </c>
      <c r="D75" s="81">
        <v>6503070</v>
      </c>
      <c r="E75" s="63">
        <v>2000000</v>
      </c>
    </row>
    <row r="76" spans="1:5" ht="15" thickBot="1" x14ac:dyDescent="0.35">
      <c r="A76" s="17">
        <v>3322</v>
      </c>
      <c r="B76" s="45" t="s">
        <v>54</v>
      </c>
      <c r="C76" s="62">
        <v>45000</v>
      </c>
      <c r="D76" s="13">
        <v>4230</v>
      </c>
      <c r="E76" s="62">
        <v>30000</v>
      </c>
    </row>
    <row r="77" spans="1:5" ht="15" thickBot="1" x14ac:dyDescent="0.35">
      <c r="A77" s="17">
        <v>3326</v>
      </c>
      <c r="B77" s="45" t="s">
        <v>55</v>
      </c>
      <c r="C77" s="62">
        <v>10000</v>
      </c>
      <c r="D77" s="13">
        <v>0</v>
      </c>
      <c r="E77" s="62">
        <v>0</v>
      </c>
    </row>
    <row r="78" spans="1:5" ht="15" thickBot="1" x14ac:dyDescent="0.35">
      <c r="A78" s="17">
        <v>3330</v>
      </c>
      <c r="B78" s="45" t="s">
        <v>127</v>
      </c>
      <c r="C78" s="62">
        <v>0</v>
      </c>
      <c r="D78" s="13">
        <v>15000</v>
      </c>
      <c r="E78" s="62">
        <v>0</v>
      </c>
    </row>
    <row r="79" spans="1:5" ht="15" thickBot="1" x14ac:dyDescent="0.35">
      <c r="A79" s="18">
        <v>3349</v>
      </c>
      <c r="B79" s="45" t="s">
        <v>57</v>
      </c>
      <c r="C79" s="62">
        <v>82000</v>
      </c>
      <c r="D79" s="13">
        <v>82000</v>
      </c>
      <c r="E79" s="62">
        <v>88000</v>
      </c>
    </row>
    <row r="80" spans="1:5" ht="15" thickBot="1" x14ac:dyDescent="0.35">
      <c r="A80" s="18">
        <v>3392</v>
      </c>
      <c r="B80" s="46" t="s">
        <v>58</v>
      </c>
      <c r="C80" s="62">
        <v>20000</v>
      </c>
      <c r="D80" s="13">
        <v>1452</v>
      </c>
      <c r="E80" s="62">
        <v>0</v>
      </c>
    </row>
    <row r="81" spans="1:5" ht="15" thickBot="1" x14ac:dyDescent="0.35">
      <c r="A81" s="18">
        <v>3399</v>
      </c>
      <c r="B81" s="46" t="s">
        <v>59</v>
      </c>
      <c r="C81" s="63">
        <v>60400</v>
      </c>
      <c r="D81" s="21">
        <v>76653</v>
      </c>
      <c r="E81" s="63">
        <v>44000</v>
      </c>
    </row>
    <row r="82" spans="1:5" ht="15" thickBot="1" x14ac:dyDescent="0.35">
      <c r="A82" s="17">
        <v>3412</v>
      </c>
      <c r="B82" s="45" t="s">
        <v>60</v>
      </c>
      <c r="C82" s="62">
        <v>99000</v>
      </c>
      <c r="D82" s="13">
        <v>265020</v>
      </c>
      <c r="E82" s="62">
        <v>5283313</v>
      </c>
    </row>
    <row r="83" spans="1:5" ht="15" thickBot="1" x14ac:dyDescent="0.35">
      <c r="A83" s="17"/>
      <c r="B83" s="45" t="s">
        <v>114</v>
      </c>
      <c r="C83" s="82">
        <v>0</v>
      </c>
      <c r="D83" s="13">
        <v>0</v>
      </c>
      <c r="E83" s="62">
        <v>5183313</v>
      </c>
    </row>
    <row r="84" spans="1:5" ht="15" thickBot="1" x14ac:dyDescent="0.35">
      <c r="A84" s="17">
        <v>3419</v>
      </c>
      <c r="B84" s="45" t="s">
        <v>109</v>
      </c>
      <c r="C84" s="62">
        <v>600000</v>
      </c>
      <c r="D84" s="13">
        <v>397500</v>
      </c>
      <c r="E84" s="62">
        <v>400000</v>
      </c>
    </row>
    <row r="85" spans="1:5" ht="15" thickBot="1" x14ac:dyDescent="0.35">
      <c r="A85" s="17">
        <v>3421</v>
      </c>
      <c r="B85" s="45" t="s">
        <v>100</v>
      </c>
      <c r="C85" s="82">
        <v>0</v>
      </c>
      <c r="D85" s="13">
        <v>87141</v>
      </c>
      <c r="E85" s="62">
        <v>150000</v>
      </c>
    </row>
    <row r="86" spans="1:5" ht="15" thickBot="1" x14ac:dyDescent="0.35">
      <c r="A86" s="17">
        <v>3511</v>
      </c>
      <c r="B86" s="46" t="s">
        <v>62</v>
      </c>
      <c r="C86" s="62">
        <v>20000</v>
      </c>
      <c r="D86" s="13">
        <v>118</v>
      </c>
      <c r="E86" s="62">
        <v>0</v>
      </c>
    </row>
    <row r="87" spans="1:5" ht="15" thickBot="1" x14ac:dyDescent="0.35">
      <c r="A87" s="18">
        <v>3612</v>
      </c>
      <c r="B87" s="46" t="s">
        <v>25</v>
      </c>
      <c r="C87" s="62">
        <v>436000</v>
      </c>
      <c r="D87" s="13">
        <v>449125</v>
      </c>
      <c r="E87" s="62">
        <v>137000</v>
      </c>
    </row>
    <row r="88" spans="1:5" ht="15" thickBot="1" x14ac:dyDescent="0.35">
      <c r="A88" s="18">
        <v>3613</v>
      </c>
      <c r="B88" s="46" t="s">
        <v>26</v>
      </c>
      <c r="C88" s="63">
        <v>190000</v>
      </c>
      <c r="D88" s="21">
        <v>817140</v>
      </c>
      <c r="E88" s="63">
        <v>200000</v>
      </c>
    </row>
    <row r="89" spans="1:5" ht="15" thickBot="1" x14ac:dyDescent="0.35">
      <c r="A89" s="17">
        <v>3631</v>
      </c>
      <c r="B89" s="45" t="s">
        <v>27</v>
      </c>
      <c r="C89" s="62">
        <v>460000</v>
      </c>
      <c r="D89" s="13">
        <v>497353</v>
      </c>
      <c r="E89" s="62">
        <v>380000</v>
      </c>
    </row>
    <row r="90" spans="1:5" ht="15" thickBot="1" x14ac:dyDescent="0.35">
      <c r="A90" s="35">
        <v>3632</v>
      </c>
      <c r="B90" s="103" t="s">
        <v>28</v>
      </c>
      <c r="C90" s="65">
        <v>30000</v>
      </c>
      <c r="D90" s="36">
        <v>804429</v>
      </c>
      <c r="E90" s="65">
        <v>30000</v>
      </c>
    </row>
    <row r="91" spans="1:5" ht="15" thickBot="1" x14ac:dyDescent="0.35">
      <c r="A91" s="17">
        <v>3633</v>
      </c>
      <c r="B91" s="45" t="s">
        <v>63</v>
      </c>
      <c r="C91" s="62">
        <v>190000</v>
      </c>
      <c r="D91" s="13">
        <v>150</v>
      </c>
      <c r="E91" s="62">
        <v>0</v>
      </c>
    </row>
    <row r="92" spans="1:5" ht="15" thickBot="1" x14ac:dyDescent="0.35">
      <c r="A92" s="17">
        <v>3639</v>
      </c>
      <c r="B92" s="45" t="s">
        <v>29</v>
      </c>
      <c r="C92" s="62">
        <v>12442297</v>
      </c>
      <c r="D92" s="13">
        <v>12307217.57</v>
      </c>
      <c r="E92" s="62">
        <v>11796398.199999999</v>
      </c>
    </row>
    <row r="93" spans="1:5" ht="15" thickBot="1" x14ac:dyDescent="0.35">
      <c r="A93" s="18"/>
      <c r="B93" s="46" t="s">
        <v>110</v>
      </c>
      <c r="C93" s="62">
        <v>8281080</v>
      </c>
      <c r="D93" s="13"/>
      <c r="E93" s="62">
        <v>8418275.1999999993</v>
      </c>
    </row>
    <row r="94" spans="1:5" ht="15" thickBot="1" x14ac:dyDescent="0.35">
      <c r="A94" s="18"/>
      <c r="B94" s="46" t="s">
        <v>111</v>
      </c>
      <c r="C94" s="62">
        <v>2219500</v>
      </c>
      <c r="D94" s="13"/>
      <c r="E94" s="62">
        <v>2433000</v>
      </c>
    </row>
    <row r="95" spans="1:5" ht="15" thickBot="1" x14ac:dyDescent="0.35">
      <c r="A95" s="18">
        <v>3721</v>
      </c>
      <c r="B95" s="46" t="s">
        <v>64</v>
      </c>
      <c r="C95" s="63">
        <v>70000</v>
      </c>
      <c r="D95" s="21">
        <v>70000</v>
      </c>
      <c r="E95" s="63">
        <v>70000</v>
      </c>
    </row>
    <row r="96" spans="1:5" ht="15" thickBot="1" x14ac:dyDescent="0.35">
      <c r="A96" s="17">
        <v>3722</v>
      </c>
      <c r="B96" s="45" t="s">
        <v>65</v>
      </c>
      <c r="C96" s="62">
        <v>1139400</v>
      </c>
      <c r="D96" s="13">
        <v>1071057</v>
      </c>
      <c r="E96" s="62">
        <v>1139290</v>
      </c>
    </row>
    <row r="97" spans="1:5" ht="15.75" customHeight="1" thickBot="1" x14ac:dyDescent="0.35">
      <c r="A97" s="17">
        <v>3723</v>
      </c>
      <c r="B97" s="45" t="s">
        <v>66</v>
      </c>
      <c r="C97" s="62">
        <v>636500</v>
      </c>
      <c r="D97" s="13">
        <v>587474</v>
      </c>
      <c r="E97" s="62">
        <v>416500</v>
      </c>
    </row>
    <row r="98" spans="1:5" ht="15" thickBot="1" x14ac:dyDescent="0.35">
      <c r="A98" s="17">
        <v>3726</v>
      </c>
      <c r="B98" s="46" t="s">
        <v>67</v>
      </c>
      <c r="C98" s="62">
        <v>75000</v>
      </c>
      <c r="D98" s="13">
        <v>533596</v>
      </c>
      <c r="E98" s="62">
        <v>216000</v>
      </c>
    </row>
    <row r="99" spans="1:5" ht="15" thickBot="1" x14ac:dyDescent="0.35">
      <c r="A99" s="17">
        <v>3733</v>
      </c>
      <c r="B99" s="46" t="s">
        <v>68</v>
      </c>
      <c r="C99" s="62">
        <v>10000</v>
      </c>
      <c r="D99" s="13">
        <v>10000</v>
      </c>
      <c r="E99" s="62">
        <v>10000</v>
      </c>
    </row>
    <row r="100" spans="1:5" ht="15" thickBot="1" x14ac:dyDescent="0.35">
      <c r="A100" s="17">
        <v>3745</v>
      </c>
      <c r="B100" s="46" t="s">
        <v>69</v>
      </c>
      <c r="C100" s="62">
        <v>2015000</v>
      </c>
      <c r="D100" s="13">
        <v>2147773.8199999998</v>
      </c>
      <c r="E100" s="62">
        <v>141400</v>
      </c>
    </row>
    <row r="101" spans="1:5" ht="15" thickBot="1" x14ac:dyDescent="0.35">
      <c r="A101" s="17">
        <v>4344</v>
      </c>
      <c r="B101" s="46" t="s">
        <v>112</v>
      </c>
      <c r="C101" s="82">
        <v>0</v>
      </c>
      <c r="D101" s="13">
        <v>6000</v>
      </c>
      <c r="E101" s="62">
        <v>50000</v>
      </c>
    </row>
    <row r="102" spans="1:5" ht="16.2" customHeight="1" thickBot="1" x14ac:dyDescent="0.35">
      <c r="A102" s="18">
        <v>4351</v>
      </c>
      <c r="B102" s="46" t="s">
        <v>70</v>
      </c>
      <c r="C102" s="62">
        <v>757400</v>
      </c>
      <c r="D102" s="13">
        <v>786370</v>
      </c>
      <c r="E102" s="62">
        <v>645000</v>
      </c>
    </row>
    <row r="103" spans="1:5" ht="15" thickBot="1" x14ac:dyDescent="0.35">
      <c r="A103" s="18">
        <v>4354</v>
      </c>
      <c r="B103" s="46" t="s">
        <v>33</v>
      </c>
      <c r="C103" s="63">
        <v>70200</v>
      </c>
      <c r="D103" s="21">
        <v>157050.97</v>
      </c>
      <c r="E103" s="63">
        <v>77200</v>
      </c>
    </row>
    <row r="104" spans="1:5" ht="15" thickBot="1" x14ac:dyDescent="0.35">
      <c r="A104" s="17">
        <v>5512</v>
      </c>
      <c r="B104" s="45" t="s">
        <v>71</v>
      </c>
      <c r="C104" s="62">
        <v>348000</v>
      </c>
      <c r="D104" s="13">
        <v>9356953.5</v>
      </c>
      <c r="E104" s="62">
        <v>466500</v>
      </c>
    </row>
    <row r="105" spans="1:5" ht="15" thickBot="1" x14ac:dyDescent="0.35">
      <c r="A105" s="18">
        <v>6112</v>
      </c>
      <c r="B105" s="45" t="s">
        <v>72</v>
      </c>
      <c r="C105" s="62">
        <v>1344000</v>
      </c>
      <c r="D105" s="13">
        <v>1341037.96</v>
      </c>
      <c r="E105" s="62">
        <v>1385000</v>
      </c>
    </row>
    <row r="106" spans="1:5" ht="15" thickBot="1" x14ac:dyDescent="0.35">
      <c r="A106" s="18">
        <v>6114</v>
      </c>
      <c r="B106" s="45" t="s">
        <v>128</v>
      </c>
      <c r="C106" s="62">
        <v>0</v>
      </c>
      <c r="D106" s="13">
        <v>45372</v>
      </c>
      <c r="E106" s="62">
        <v>0</v>
      </c>
    </row>
    <row r="107" spans="1:5" ht="15" thickBot="1" x14ac:dyDescent="0.35">
      <c r="A107" s="17">
        <v>6171</v>
      </c>
      <c r="B107" s="45" t="s">
        <v>73</v>
      </c>
      <c r="C107" s="62">
        <v>3652000</v>
      </c>
      <c r="D107" s="13">
        <v>4453711.9000000004</v>
      </c>
      <c r="E107" s="62">
        <v>4152400</v>
      </c>
    </row>
    <row r="108" spans="1:5" ht="15" thickBot="1" x14ac:dyDescent="0.35">
      <c r="A108" s="17">
        <v>6310</v>
      </c>
      <c r="B108" s="46" t="s">
        <v>34</v>
      </c>
      <c r="C108" s="78">
        <v>43000</v>
      </c>
      <c r="D108" s="13">
        <v>43000</v>
      </c>
      <c r="E108" s="62">
        <v>25000</v>
      </c>
    </row>
    <row r="109" spans="1:5" ht="15" thickBot="1" x14ac:dyDescent="0.35">
      <c r="A109" s="18">
        <v>6320</v>
      </c>
      <c r="B109" s="45" t="s">
        <v>74</v>
      </c>
      <c r="C109" s="13">
        <v>80000</v>
      </c>
      <c r="D109" s="13">
        <v>80000</v>
      </c>
      <c r="E109" s="62">
        <v>90000</v>
      </c>
    </row>
    <row r="110" spans="1:5" ht="15" thickBot="1" x14ac:dyDescent="0.35">
      <c r="A110" s="39">
        <v>6330</v>
      </c>
      <c r="B110" s="50" t="s">
        <v>75</v>
      </c>
      <c r="C110" s="80">
        <v>4580000</v>
      </c>
      <c r="D110" s="80">
        <v>6069603.9299999997</v>
      </c>
      <c r="E110" s="79">
        <v>5630000</v>
      </c>
    </row>
    <row r="111" spans="1:5" ht="15" thickBot="1" x14ac:dyDescent="0.35">
      <c r="A111" s="91">
        <v>6399</v>
      </c>
      <c r="B111" s="94" t="s">
        <v>76</v>
      </c>
      <c r="C111" s="81">
        <v>500000</v>
      </c>
      <c r="D111" s="88">
        <v>1996820</v>
      </c>
      <c r="E111" s="78">
        <v>1800000</v>
      </c>
    </row>
    <row r="112" spans="1:5" ht="15" thickBot="1" x14ac:dyDescent="0.35">
      <c r="A112" s="92">
        <v>6402</v>
      </c>
      <c r="B112" s="93" t="s">
        <v>123</v>
      </c>
      <c r="C112" s="90">
        <v>0</v>
      </c>
      <c r="D112" s="89">
        <v>40225</v>
      </c>
      <c r="E112" s="87">
        <v>0</v>
      </c>
    </row>
    <row r="113" spans="1:6" ht="15" thickBot="1" x14ac:dyDescent="0.35">
      <c r="A113" s="84" t="s">
        <v>86</v>
      </c>
      <c r="B113" s="85"/>
      <c r="C113" s="86">
        <f>SUM(C63:C92)+SUM(C95:C112)-C83</f>
        <v>37136717</v>
      </c>
      <c r="D113" s="86">
        <f>SUM(D63:D92)+SUM(D95:D112)-D83</f>
        <v>59236306.450000003</v>
      </c>
      <c r="E113" s="86">
        <f>SUM(E63:E92)+SUM(E95:E112)-E83</f>
        <v>43298321.200000003</v>
      </c>
      <c r="F113" s="1"/>
    </row>
    <row r="114" spans="1:6" x14ac:dyDescent="0.3">
      <c r="A114" s="73"/>
      <c r="B114" s="73"/>
      <c r="C114" s="29"/>
      <c r="D114" s="30"/>
      <c r="E114" s="31"/>
    </row>
    <row r="115" spans="1:6" ht="15" thickBot="1" x14ac:dyDescent="0.35">
      <c r="A115" s="28"/>
      <c r="B115" s="51" t="s">
        <v>36</v>
      </c>
      <c r="C115" s="33"/>
      <c r="D115" s="32"/>
      <c r="E115" s="41"/>
    </row>
    <row r="116" spans="1:6" ht="15" thickBot="1" x14ac:dyDescent="0.35">
      <c r="A116" s="35" t="s">
        <v>77</v>
      </c>
      <c r="B116" s="49" t="s">
        <v>78</v>
      </c>
      <c r="C116" s="37">
        <v>28969517</v>
      </c>
      <c r="D116" s="36">
        <v>34920372.520000003</v>
      </c>
      <c r="E116" s="37">
        <v>30485008.199999999</v>
      </c>
    </row>
    <row r="117" spans="1:6" ht="15" thickBot="1" x14ac:dyDescent="0.35">
      <c r="A117" s="18"/>
      <c r="B117" s="46" t="s">
        <v>101</v>
      </c>
      <c r="C117" s="22">
        <v>4580000</v>
      </c>
      <c r="D117" s="95">
        <v>6069603.9299999997</v>
      </c>
      <c r="E117" s="62">
        <v>5630000</v>
      </c>
    </row>
    <row r="118" spans="1:6" ht="15" thickBot="1" x14ac:dyDescent="0.35">
      <c r="A118" s="18" t="s">
        <v>79</v>
      </c>
      <c r="B118" s="46" t="s">
        <v>80</v>
      </c>
      <c r="C118" s="22">
        <v>3587200</v>
      </c>
      <c r="D118" s="21">
        <v>18246330</v>
      </c>
      <c r="E118" s="22">
        <v>7183313</v>
      </c>
      <c r="F118" s="1"/>
    </row>
    <row r="119" spans="1:6" x14ac:dyDescent="0.3">
      <c r="A119" s="38"/>
      <c r="B119" s="104"/>
      <c r="C119" s="43"/>
      <c r="D119" s="96"/>
      <c r="E119" s="43"/>
      <c r="F119" s="1"/>
    </row>
    <row r="120" spans="1:6" x14ac:dyDescent="0.3">
      <c r="A120" s="38"/>
      <c r="B120" s="38"/>
      <c r="C120" s="42"/>
      <c r="D120" s="96"/>
      <c r="E120" s="43"/>
    </row>
    <row r="121" spans="1:6" ht="15" thickBot="1" x14ac:dyDescent="0.35">
      <c r="A121" s="70" t="s">
        <v>81</v>
      </c>
      <c r="B121" s="70"/>
      <c r="C121" s="70"/>
      <c r="D121" s="70"/>
      <c r="E121" s="70"/>
    </row>
    <row r="122" spans="1:6" ht="42" customHeight="1" thickBot="1" x14ac:dyDescent="0.35">
      <c r="A122" s="16" t="s">
        <v>87</v>
      </c>
      <c r="B122" s="44" t="s">
        <v>1</v>
      </c>
      <c r="C122" s="10" t="s">
        <v>97</v>
      </c>
      <c r="D122" s="11" t="s">
        <v>115</v>
      </c>
      <c r="E122" s="12" t="s">
        <v>98</v>
      </c>
    </row>
    <row r="123" spans="1:6" ht="15" thickBot="1" x14ac:dyDescent="0.35">
      <c r="A123" s="17">
        <v>0</v>
      </c>
      <c r="B123" s="45" t="s">
        <v>113</v>
      </c>
      <c r="C123" s="62">
        <v>-826500</v>
      </c>
      <c r="D123" s="13">
        <v>8211250</v>
      </c>
      <c r="E123" s="62">
        <v>-226500</v>
      </c>
    </row>
    <row r="124" spans="1:6" ht="16.95" customHeight="1" thickBot="1" x14ac:dyDescent="0.35">
      <c r="A124" s="66" t="s">
        <v>90</v>
      </c>
      <c r="B124" s="67"/>
      <c r="C124" s="97">
        <v>-826500</v>
      </c>
      <c r="D124" s="74">
        <v>8211250</v>
      </c>
      <c r="E124" s="97">
        <f>E123</f>
        <v>-226500</v>
      </c>
    </row>
    <row r="125" spans="1:6" x14ac:dyDescent="0.3">
      <c r="A125" s="38"/>
      <c r="B125" s="38"/>
      <c r="C125" s="42"/>
      <c r="D125" s="42"/>
      <c r="E125" s="43"/>
    </row>
    <row r="126" spans="1:6" x14ac:dyDescent="0.3">
      <c r="A126" s="3"/>
      <c r="B126" s="4"/>
      <c r="C126" s="4"/>
      <c r="D126" s="4"/>
      <c r="E126" s="8"/>
    </row>
    <row r="127" spans="1:6" x14ac:dyDescent="0.3">
      <c r="A127" s="98" t="s">
        <v>130</v>
      </c>
      <c r="B127" s="98"/>
      <c r="C127" s="4"/>
      <c r="D127" s="4"/>
      <c r="E127" s="8"/>
    </row>
    <row r="128" spans="1:6" x14ac:dyDescent="0.3">
      <c r="A128" s="98" t="s">
        <v>132</v>
      </c>
      <c r="B128" s="98"/>
      <c r="C128" s="4"/>
      <c r="D128" s="4"/>
      <c r="E128" s="8"/>
    </row>
    <row r="129" spans="1:2" x14ac:dyDescent="0.3">
      <c r="A129" s="99"/>
      <c r="B129" s="99"/>
    </row>
    <row r="130" spans="1:2" x14ac:dyDescent="0.3">
      <c r="A130" s="99"/>
      <c r="B130" s="99"/>
    </row>
    <row r="131" spans="1:2" x14ac:dyDescent="0.3">
      <c r="A131" s="99" t="s">
        <v>129</v>
      </c>
      <c r="B131" s="99"/>
    </row>
    <row r="132" spans="1:2" x14ac:dyDescent="0.3">
      <c r="A132" s="99"/>
      <c r="B132" s="99"/>
    </row>
    <row r="133" spans="1:2" x14ac:dyDescent="0.3">
      <c r="A133" s="99" t="s">
        <v>91</v>
      </c>
      <c r="B133" s="99"/>
    </row>
  </sheetData>
  <mergeCells count="7">
    <mergeCell ref="A124:B124"/>
    <mergeCell ref="A113:B113"/>
    <mergeCell ref="A3:E3"/>
    <mergeCell ref="A52:B52"/>
    <mergeCell ref="A61:E61"/>
    <mergeCell ref="A114:B114"/>
    <mergeCell ref="A121:E12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workbookViewId="0">
      <selection activeCell="B108" sqref="B108"/>
    </sheetView>
  </sheetViews>
  <sheetFormatPr defaultRowHeight="14.4" x14ac:dyDescent="0.3"/>
  <cols>
    <col min="1" max="1" width="8" customWidth="1"/>
    <col min="2" max="2" width="62.109375" customWidth="1"/>
    <col min="3" max="3" width="20.109375" style="9" customWidth="1"/>
    <col min="4" max="4" width="16.109375" bestFit="1" customWidth="1"/>
  </cols>
  <sheetData>
    <row r="1" spans="1:4" ht="17.399999999999999" x14ac:dyDescent="0.3">
      <c r="A1" s="5"/>
      <c r="B1" s="5" t="s">
        <v>95</v>
      </c>
      <c r="C1" s="5"/>
    </row>
    <row r="2" spans="1:4" ht="17.399999999999999" x14ac:dyDescent="0.3">
      <c r="A2" s="5"/>
      <c r="B2" s="5"/>
      <c r="C2" s="6"/>
    </row>
    <row r="3" spans="1:4" ht="15" thickBot="1" x14ac:dyDescent="0.35">
      <c r="A3" s="70" t="s">
        <v>0</v>
      </c>
      <c r="B3" s="70"/>
      <c r="C3" s="70"/>
    </row>
    <row r="4" spans="1:4" ht="15" thickBot="1" x14ac:dyDescent="0.35">
      <c r="A4" s="16" t="s">
        <v>83</v>
      </c>
      <c r="B4" s="44" t="s">
        <v>1</v>
      </c>
      <c r="C4" s="12" t="s">
        <v>2</v>
      </c>
    </row>
    <row r="5" spans="1:4" ht="15" thickBot="1" x14ac:dyDescent="0.35">
      <c r="A5" s="17">
        <v>1111</v>
      </c>
      <c r="B5" s="45" t="s">
        <v>3</v>
      </c>
      <c r="C5" s="14">
        <v>5300000</v>
      </c>
    </row>
    <row r="6" spans="1:4" ht="15" thickBot="1" x14ac:dyDescent="0.35">
      <c r="A6" s="18">
        <v>1112</v>
      </c>
      <c r="B6" s="45" t="s">
        <v>4</v>
      </c>
      <c r="C6" s="14">
        <v>1200000</v>
      </c>
    </row>
    <row r="7" spans="1:4" ht="15" thickBot="1" x14ac:dyDescent="0.35">
      <c r="A7" s="17">
        <v>1113</v>
      </c>
      <c r="B7" s="46" t="s">
        <v>5</v>
      </c>
      <c r="C7" s="14">
        <v>500000</v>
      </c>
    </row>
    <row r="8" spans="1:4" ht="15" thickBot="1" x14ac:dyDescent="0.35">
      <c r="A8" s="18">
        <v>1121</v>
      </c>
      <c r="B8" s="46" t="s">
        <v>6</v>
      </c>
      <c r="C8" s="14">
        <v>5300000</v>
      </c>
    </row>
    <row r="9" spans="1:4" ht="15" thickBot="1" x14ac:dyDescent="0.35">
      <c r="A9" s="17">
        <v>1122</v>
      </c>
      <c r="B9" s="45" t="s">
        <v>7</v>
      </c>
      <c r="C9" s="14">
        <v>1000000</v>
      </c>
    </row>
    <row r="10" spans="1:4" ht="15" thickBot="1" x14ac:dyDescent="0.35">
      <c r="A10" s="18">
        <v>1211</v>
      </c>
      <c r="B10" s="45" t="s">
        <v>8</v>
      </c>
      <c r="C10" s="14">
        <v>10300000</v>
      </c>
    </row>
    <row r="11" spans="1:4" ht="15" thickBot="1" x14ac:dyDescent="0.35">
      <c r="A11" s="17">
        <v>1339</v>
      </c>
      <c r="B11" s="45" t="s">
        <v>9</v>
      </c>
      <c r="C11" s="15">
        <v>60000</v>
      </c>
      <c r="D11" s="4"/>
    </row>
    <row r="12" spans="1:4" ht="15" thickBot="1" x14ac:dyDescent="0.35">
      <c r="A12" s="18">
        <v>1340</v>
      </c>
      <c r="B12" s="46" t="s">
        <v>10</v>
      </c>
      <c r="C12" s="14">
        <v>959000</v>
      </c>
    </row>
    <row r="13" spans="1:4" ht="15" thickBot="1" x14ac:dyDescent="0.35">
      <c r="A13" s="17">
        <v>1341</v>
      </c>
      <c r="B13" s="45" t="s">
        <v>11</v>
      </c>
      <c r="C13" s="14">
        <v>67000</v>
      </c>
    </row>
    <row r="14" spans="1:4" ht="15" thickBot="1" x14ac:dyDescent="0.35">
      <c r="A14" s="17">
        <v>1343</v>
      </c>
      <c r="B14" s="45" t="s">
        <v>12</v>
      </c>
      <c r="C14" s="14">
        <v>4300</v>
      </c>
    </row>
    <row r="15" spans="1:4" ht="15" thickBot="1" x14ac:dyDescent="0.35">
      <c r="A15" s="17">
        <v>1351</v>
      </c>
      <c r="B15" s="46" t="s">
        <v>13</v>
      </c>
      <c r="C15" s="14">
        <v>527000</v>
      </c>
    </row>
    <row r="16" spans="1:4" ht="15" thickBot="1" x14ac:dyDescent="0.35">
      <c r="A16" s="18">
        <v>1361</v>
      </c>
      <c r="B16" s="45" t="s">
        <v>14</v>
      </c>
      <c r="C16" s="14">
        <v>700000</v>
      </c>
    </row>
    <row r="17" spans="1:4" ht="15" thickBot="1" x14ac:dyDescent="0.35">
      <c r="A17" s="18">
        <v>1511</v>
      </c>
      <c r="B17" s="45" t="s">
        <v>15</v>
      </c>
      <c r="C17" s="14">
        <v>30996</v>
      </c>
    </row>
    <row r="18" spans="1:4" ht="15" thickBot="1" x14ac:dyDescent="0.35">
      <c r="A18" s="18">
        <v>4112</v>
      </c>
      <c r="B18" s="46" t="s">
        <v>16</v>
      </c>
      <c r="C18" s="14">
        <v>2185800</v>
      </c>
    </row>
    <row r="19" spans="1:4" ht="15" thickBot="1" x14ac:dyDescent="0.35">
      <c r="A19" s="39" t="s">
        <v>17</v>
      </c>
      <c r="B19" s="50" t="s">
        <v>18</v>
      </c>
      <c r="C19" s="58">
        <v>28134096</v>
      </c>
      <c r="D19" s="1"/>
    </row>
    <row r="20" spans="1:4" ht="15" thickBot="1" x14ac:dyDescent="0.35">
      <c r="A20" s="59"/>
      <c r="B20" s="60"/>
      <c r="C20" s="61"/>
      <c r="D20" s="1"/>
    </row>
    <row r="21" spans="1:4" ht="15" thickBot="1" x14ac:dyDescent="0.35">
      <c r="A21" s="19" t="s">
        <v>84</v>
      </c>
      <c r="B21" s="47" t="s">
        <v>1</v>
      </c>
      <c r="C21" s="20" t="s">
        <v>2</v>
      </c>
    </row>
    <row r="22" spans="1:4" ht="15" thickBot="1" x14ac:dyDescent="0.35">
      <c r="A22" s="17">
        <v>1012</v>
      </c>
      <c r="B22" s="45" t="s">
        <v>19</v>
      </c>
      <c r="C22" s="14">
        <v>93400</v>
      </c>
    </row>
    <row r="23" spans="1:4" ht="15" thickBot="1" x14ac:dyDescent="0.35">
      <c r="A23" s="17">
        <v>1031</v>
      </c>
      <c r="B23" s="45" t="s">
        <v>20</v>
      </c>
      <c r="C23" s="14">
        <v>0</v>
      </c>
    </row>
    <row r="24" spans="1:4" ht="15" thickBot="1" x14ac:dyDescent="0.35">
      <c r="A24" s="17">
        <v>2310</v>
      </c>
      <c r="B24" s="45" t="s">
        <v>21</v>
      </c>
      <c r="C24" s="14">
        <v>600</v>
      </c>
    </row>
    <row r="25" spans="1:4" ht="15" thickBot="1" x14ac:dyDescent="0.35">
      <c r="A25" s="18">
        <v>2321</v>
      </c>
      <c r="B25" s="45" t="s">
        <v>22</v>
      </c>
      <c r="C25" s="14">
        <v>2542000</v>
      </c>
    </row>
    <row r="26" spans="1:4" ht="15" thickBot="1" x14ac:dyDescent="0.35">
      <c r="A26" s="18">
        <v>2341</v>
      </c>
      <c r="B26" s="45" t="s">
        <v>23</v>
      </c>
      <c r="C26" s="14">
        <v>18000</v>
      </c>
    </row>
    <row r="27" spans="1:4" ht="15" thickBot="1" x14ac:dyDescent="0.35">
      <c r="A27" s="18">
        <v>3314</v>
      </c>
      <c r="B27" s="46" t="s">
        <v>24</v>
      </c>
      <c r="C27" s="14">
        <v>20000</v>
      </c>
    </row>
    <row r="28" spans="1:4" ht="15" thickBot="1" x14ac:dyDescent="0.35">
      <c r="A28" s="18">
        <v>3612</v>
      </c>
      <c r="B28" s="46" t="s">
        <v>25</v>
      </c>
      <c r="C28" s="22">
        <v>646300</v>
      </c>
    </row>
    <row r="29" spans="1:4" ht="15" thickBot="1" x14ac:dyDescent="0.35">
      <c r="A29" s="17">
        <v>3613</v>
      </c>
      <c r="B29" s="45" t="s">
        <v>26</v>
      </c>
      <c r="C29" s="14">
        <v>397200</v>
      </c>
    </row>
    <row r="30" spans="1:4" ht="15" thickBot="1" x14ac:dyDescent="0.35">
      <c r="A30" s="17">
        <v>3631</v>
      </c>
      <c r="B30" s="45" t="s">
        <v>27</v>
      </c>
      <c r="C30" s="14">
        <v>23700</v>
      </c>
    </row>
    <row r="31" spans="1:4" ht="15" thickBot="1" x14ac:dyDescent="0.35">
      <c r="A31" s="17">
        <v>3632</v>
      </c>
      <c r="B31" s="45" t="s">
        <v>28</v>
      </c>
      <c r="C31" s="14">
        <v>3300</v>
      </c>
    </row>
    <row r="32" spans="1:4" ht="15" thickBot="1" x14ac:dyDescent="0.35">
      <c r="A32" s="18">
        <v>3639</v>
      </c>
      <c r="B32" s="45" t="s">
        <v>29</v>
      </c>
      <c r="C32" s="14">
        <v>372221</v>
      </c>
    </row>
    <row r="33" spans="1:4" ht="15" thickBot="1" x14ac:dyDescent="0.35">
      <c r="A33" s="18">
        <v>3723</v>
      </c>
      <c r="B33" s="46" t="s">
        <v>30</v>
      </c>
      <c r="C33" s="22">
        <v>50000</v>
      </c>
    </row>
    <row r="34" spans="1:4" ht="15" thickBot="1" x14ac:dyDescent="0.35">
      <c r="A34" s="17">
        <v>3729</v>
      </c>
      <c r="B34" s="45" t="s">
        <v>31</v>
      </c>
      <c r="C34" s="14">
        <v>16800</v>
      </c>
    </row>
    <row r="35" spans="1:4" ht="15" thickBot="1" x14ac:dyDescent="0.35">
      <c r="A35" s="17">
        <v>4351</v>
      </c>
      <c r="B35" s="45" t="s">
        <v>32</v>
      </c>
      <c r="C35" s="14">
        <v>130000</v>
      </c>
    </row>
    <row r="36" spans="1:4" ht="15" thickBot="1" x14ac:dyDescent="0.35">
      <c r="A36" s="18">
        <v>4354</v>
      </c>
      <c r="B36" s="45" t="s">
        <v>33</v>
      </c>
      <c r="C36" s="14">
        <v>831600</v>
      </c>
    </row>
    <row r="37" spans="1:4" ht="15" thickBot="1" x14ac:dyDescent="0.35">
      <c r="A37" s="18">
        <v>6310</v>
      </c>
      <c r="B37" s="46" t="s">
        <v>34</v>
      </c>
      <c r="C37" s="14">
        <v>104000</v>
      </c>
    </row>
    <row r="38" spans="1:4" ht="15" thickBot="1" x14ac:dyDescent="0.35">
      <c r="A38" s="23">
        <v>6330</v>
      </c>
      <c r="B38" s="48" t="s">
        <v>35</v>
      </c>
      <c r="C38" s="25">
        <v>4580000</v>
      </c>
    </row>
    <row r="39" spans="1:4" ht="15" thickBot="1" x14ac:dyDescent="0.35">
      <c r="A39" s="71" t="s">
        <v>85</v>
      </c>
      <c r="B39" s="72"/>
      <c r="C39" s="27">
        <v>37963217</v>
      </c>
      <c r="D39" s="1"/>
    </row>
    <row r="40" spans="1:4" x14ac:dyDescent="0.3">
      <c r="A40" s="28"/>
      <c r="B40" s="28"/>
      <c r="C40" s="31"/>
      <c r="D40" s="1"/>
    </row>
    <row r="41" spans="1:4" ht="15" thickBot="1" x14ac:dyDescent="0.35">
      <c r="A41" s="28"/>
      <c r="B41" s="51" t="s">
        <v>36</v>
      </c>
      <c r="C41" s="34"/>
    </row>
    <row r="42" spans="1:4" ht="15" thickBot="1" x14ac:dyDescent="0.35">
      <c r="A42" s="35" t="s">
        <v>37</v>
      </c>
      <c r="B42" s="49" t="s">
        <v>38</v>
      </c>
      <c r="C42" s="37">
        <v>25917300</v>
      </c>
    </row>
    <row r="43" spans="1:4" ht="15" thickBot="1" x14ac:dyDescent="0.35">
      <c r="A43" s="18" t="s">
        <v>39</v>
      </c>
      <c r="B43" s="45" t="s">
        <v>40</v>
      </c>
      <c r="C43" s="14">
        <v>5046642</v>
      </c>
    </row>
    <row r="44" spans="1:4" ht="15" thickBot="1" x14ac:dyDescent="0.35">
      <c r="A44" s="18" t="s">
        <v>41</v>
      </c>
      <c r="B44" s="46" t="s">
        <v>42</v>
      </c>
      <c r="C44" s="14">
        <v>233475</v>
      </c>
    </row>
    <row r="45" spans="1:4" ht="15" thickBot="1" x14ac:dyDescent="0.35">
      <c r="A45" s="18" t="s">
        <v>43</v>
      </c>
      <c r="B45" s="46" t="s">
        <v>44</v>
      </c>
      <c r="C45" s="22">
        <v>2185800</v>
      </c>
    </row>
    <row r="46" spans="1:4" ht="15" thickBot="1" x14ac:dyDescent="0.35">
      <c r="A46" s="18"/>
      <c r="B46" s="46" t="s">
        <v>45</v>
      </c>
      <c r="C46" s="14">
        <v>4580000</v>
      </c>
      <c r="D46" s="1"/>
    </row>
    <row r="47" spans="1:4" x14ac:dyDescent="0.3">
      <c r="A47" s="38"/>
      <c r="B47" s="38"/>
      <c r="C47" s="34"/>
    </row>
    <row r="48" spans="1:4" ht="15" thickBot="1" x14ac:dyDescent="0.35">
      <c r="A48" s="70" t="s">
        <v>46</v>
      </c>
      <c r="B48" s="70"/>
      <c r="C48" s="70"/>
    </row>
    <row r="49" spans="1:3" ht="15" thickBot="1" x14ac:dyDescent="0.35">
      <c r="A49" s="16" t="s">
        <v>87</v>
      </c>
      <c r="B49" s="44" t="s">
        <v>1</v>
      </c>
      <c r="C49" s="12" t="s">
        <v>2</v>
      </c>
    </row>
    <row r="50" spans="1:3" ht="15" thickBot="1" x14ac:dyDescent="0.35">
      <c r="A50" s="17">
        <v>1012</v>
      </c>
      <c r="B50" s="45" t="s">
        <v>19</v>
      </c>
      <c r="C50" s="14">
        <v>2200</v>
      </c>
    </row>
    <row r="51" spans="1:3" ht="15" thickBot="1" x14ac:dyDescent="0.35">
      <c r="A51" s="17">
        <v>1031</v>
      </c>
      <c r="B51" s="45" t="s">
        <v>20</v>
      </c>
      <c r="C51" s="14">
        <v>30000</v>
      </c>
    </row>
    <row r="52" spans="1:3" ht="15" thickBot="1" x14ac:dyDescent="0.35">
      <c r="A52" s="17">
        <v>2212</v>
      </c>
      <c r="B52" s="45" t="s">
        <v>47</v>
      </c>
      <c r="C52" s="14">
        <v>1051300</v>
      </c>
    </row>
    <row r="53" spans="1:3" ht="15" thickBot="1" x14ac:dyDescent="0.35">
      <c r="A53" s="18">
        <v>2219</v>
      </c>
      <c r="B53" s="45" t="s">
        <v>48</v>
      </c>
      <c r="C53" s="14">
        <v>120000</v>
      </c>
    </row>
    <row r="54" spans="1:3" ht="15" thickBot="1" x14ac:dyDescent="0.35">
      <c r="A54" s="18">
        <v>2221</v>
      </c>
      <c r="B54" s="46" t="s">
        <v>49</v>
      </c>
      <c r="C54" s="22">
        <v>0</v>
      </c>
    </row>
    <row r="55" spans="1:3" ht="15" thickBot="1" x14ac:dyDescent="0.35">
      <c r="A55" s="17">
        <v>2310</v>
      </c>
      <c r="B55" s="45" t="s">
        <v>21</v>
      </c>
      <c r="C55" s="14">
        <v>232920</v>
      </c>
    </row>
    <row r="56" spans="1:3" ht="15" thickBot="1" x14ac:dyDescent="0.35">
      <c r="A56" s="17">
        <v>2321</v>
      </c>
      <c r="B56" s="45" t="s">
        <v>50</v>
      </c>
      <c r="C56" s="14">
        <v>2188300</v>
      </c>
    </row>
    <row r="57" spans="1:3" ht="15" thickBot="1" x14ac:dyDescent="0.35">
      <c r="A57" s="17">
        <v>2341</v>
      </c>
      <c r="B57" s="46" t="s">
        <v>51</v>
      </c>
      <c r="C57" s="14">
        <v>25000</v>
      </c>
    </row>
    <row r="58" spans="1:3" ht="15" thickBot="1" x14ac:dyDescent="0.35">
      <c r="A58" s="17">
        <v>3111</v>
      </c>
      <c r="B58" s="45" t="s">
        <v>52</v>
      </c>
      <c r="C58" s="14">
        <v>598000</v>
      </c>
    </row>
    <row r="59" spans="1:3" ht="15" thickBot="1" x14ac:dyDescent="0.35">
      <c r="A59" s="18">
        <v>3113</v>
      </c>
      <c r="B59" s="46" t="s">
        <v>53</v>
      </c>
      <c r="C59" s="14">
        <v>2390000</v>
      </c>
    </row>
    <row r="60" spans="1:3" ht="15" thickBot="1" x14ac:dyDescent="0.35">
      <c r="A60" s="18">
        <v>3314</v>
      </c>
      <c r="B60" s="46" t="s">
        <v>24</v>
      </c>
      <c r="C60" s="22">
        <v>493800</v>
      </c>
    </row>
    <row r="61" spans="1:3" ht="15" thickBot="1" x14ac:dyDescent="0.35">
      <c r="A61" s="17">
        <v>3322</v>
      </c>
      <c r="B61" s="45" t="s">
        <v>54</v>
      </c>
      <c r="C61" s="14">
        <v>45000</v>
      </c>
    </row>
    <row r="62" spans="1:3" ht="15" thickBot="1" x14ac:dyDescent="0.35">
      <c r="A62" s="17">
        <v>3326</v>
      </c>
      <c r="B62" s="45" t="s">
        <v>55</v>
      </c>
      <c r="C62" s="14">
        <v>10000</v>
      </c>
    </row>
    <row r="63" spans="1:3" ht="15" thickBot="1" x14ac:dyDescent="0.35">
      <c r="A63" s="17">
        <v>3341</v>
      </c>
      <c r="B63" s="46" t="s">
        <v>56</v>
      </c>
      <c r="C63" s="14">
        <v>0</v>
      </c>
    </row>
    <row r="64" spans="1:3" ht="15" thickBot="1" x14ac:dyDescent="0.35">
      <c r="A64" s="18">
        <v>3349</v>
      </c>
      <c r="B64" s="45" t="s">
        <v>57</v>
      </c>
      <c r="C64" s="14">
        <v>82000</v>
      </c>
    </row>
    <row r="65" spans="1:3" ht="15" thickBot="1" x14ac:dyDescent="0.35">
      <c r="A65" s="18">
        <v>3392</v>
      </c>
      <c r="B65" s="46" t="s">
        <v>58</v>
      </c>
      <c r="C65" s="14">
        <v>20000</v>
      </c>
    </row>
    <row r="66" spans="1:3" ht="15" thickBot="1" x14ac:dyDescent="0.35">
      <c r="A66" s="18">
        <v>3399</v>
      </c>
      <c r="B66" s="46" t="s">
        <v>59</v>
      </c>
      <c r="C66" s="22">
        <v>60400</v>
      </c>
    </row>
    <row r="67" spans="1:3" ht="15" thickBot="1" x14ac:dyDescent="0.35">
      <c r="A67" s="17">
        <v>3412</v>
      </c>
      <c r="B67" s="45" t="s">
        <v>60</v>
      </c>
      <c r="C67" s="14">
        <v>99000</v>
      </c>
    </row>
    <row r="68" spans="1:3" ht="15" thickBot="1" x14ac:dyDescent="0.35">
      <c r="A68" s="17">
        <v>3419</v>
      </c>
      <c r="B68" s="45" t="s">
        <v>61</v>
      </c>
      <c r="C68" s="14">
        <v>600000</v>
      </c>
    </row>
    <row r="69" spans="1:3" ht="15" thickBot="1" x14ac:dyDescent="0.35">
      <c r="A69" s="17">
        <v>3511</v>
      </c>
      <c r="B69" s="46" t="s">
        <v>62</v>
      </c>
      <c r="C69" s="14">
        <v>20000</v>
      </c>
    </row>
    <row r="70" spans="1:3" ht="15" thickBot="1" x14ac:dyDescent="0.35">
      <c r="A70" s="18">
        <v>3612</v>
      </c>
      <c r="B70" s="46" t="s">
        <v>25</v>
      </c>
      <c r="C70" s="14">
        <v>436000</v>
      </c>
    </row>
    <row r="71" spans="1:3" ht="15" thickBot="1" x14ac:dyDescent="0.35">
      <c r="A71" s="18">
        <v>3613</v>
      </c>
      <c r="B71" s="46" t="s">
        <v>26</v>
      </c>
      <c r="C71" s="22">
        <v>190000</v>
      </c>
    </row>
    <row r="72" spans="1:3" ht="15" thickBot="1" x14ac:dyDescent="0.35">
      <c r="A72" s="17">
        <v>3631</v>
      </c>
      <c r="B72" s="45" t="s">
        <v>27</v>
      </c>
      <c r="C72" s="14">
        <v>460000</v>
      </c>
    </row>
    <row r="73" spans="1:3" ht="15" thickBot="1" x14ac:dyDescent="0.35">
      <c r="A73" s="17">
        <v>3632</v>
      </c>
      <c r="B73" s="45" t="s">
        <v>28</v>
      </c>
      <c r="C73" s="14">
        <v>30000</v>
      </c>
    </row>
    <row r="74" spans="1:3" ht="15" thickBot="1" x14ac:dyDescent="0.35">
      <c r="A74" s="17">
        <v>3633</v>
      </c>
      <c r="B74" s="45" t="s">
        <v>63</v>
      </c>
      <c r="C74" s="14">
        <v>190000</v>
      </c>
    </row>
    <row r="75" spans="1:3" ht="15" thickBot="1" x14ac:dyDescent="0.35">
      <c r="A75" s="17">
        <v>3639</v>
      </c>
      <c r="B75" s="45" t="s">
        <v>29</v>
      </c>
      <c r="C75" s="14">
        <v>12442297</v>
      </c>
    </row>
    <row r="76" spans="1:3" ht="15" thickBot="1" x14ac:dyDescent="0.35">
      <c r="A76" s="18"/>
      <c r="B76" s="46" t="s">
        <v>88</v>
      </c>
      <c r="C76" s="14">
        <v>8281080</v>
      </c>
    </row>
    <row r="77" spans="1:3" ht="15" thickBot="1" x14ac:dyDescent="0.35">
      <c r="A77" s="18"/>
      <c r="B77" s="46" t="s">
        <v>89</v>
      </c>
      <c r="C77" s="14">
        <v>2219500</v>
      </c>
    </row>
    <row r="78" spans="1:3" ht="15" thickBot="1" x14ac:dyDescent="0.35">
      <c r="A78" s="18">
        <v>3721</v>
      </c>
      <c r="B78" s="46" t="s">
        <v>64</v>
      </c>
      <c r="C78" s="22">
        <v>70000</v>
      </c>
    </row>
    <row r="79" spans="1:3" ht="15" thickBot="1" x14ac:dyDescent="0.35">
      <c r="A79" s="17">
        <v>3722</v>
      </c>
      <c r="B79" s="45" t="s">
        <v>65</v>
      </c>
      <c r="C79" s="14">
        <v>1139400</v>
      </c>
    </row>
    <row r="80" spans="1:3" ht="15" thickBot="1" x14ac:dyDescent="0.35">
      <c r="A80" s="17">
        <v>3723</v>
      </c>
      <c r="B80" s="45" t="s">
        <v>66</v>
      </c>
      <c r="C80" s="14">
        <v>636500</v>
      </c>
    </row>
    <row r="81" spans="1:4" ht="15" thickBot="1" x14ac:dyDescent="0.35">
      <c r="A81" s="17">
        <v>3726</v>
      </c>
      <c r="B81" s="46" t="s">
        <v>67</v>
      </c>
      <c r="C81" s="14">
        <v>75000</v>
      </c>
    </row>
    <row r="82" spans="1:4" ht="15" thickBot="1" x14ac:dyDescent="0.35">
      <c r="A82" s="17">
        <v>3733</v>
      </c>
      <c r="B82" s="46" t="s">
        <v>68</v>
      </c>
      <c r="C82" s="14">
        <v>10000</v>
      </c>
    </row>
    <row r="83" spans="1:4" ht="15" thickBot="1" x14ac:dyDescent="0.35">
      <c r="A83" s="17">
        <v>3745</v>
      </c>
      <c r="B83" s="46" t="s">
        <v>69</v>
      </c>
      <c r="C83" s="14">
        <v>2015000</v>
      </c>
    </row>
    <row r="84" spans="1:4" ht="15" thickBot="1" x14ac:dyDescent="0.35">
      <c r="A84" s="18">
        <v>4351</v>
      </c>
      <c r="B84" s="46" t="s">
        <v>70</v>
      </c>
      <c r="C84" s="14">
        <v>757400</v>
      </c>
    </row>
    <row r="85" spans="1:4" ht="15" thickBot="1" x14ac:dyDescent="0.35">
      <c r="A85" s="18">
        <v>4354</v>
      </c>
      <c r="B85" s="46" t="s">
        <v>33</v>
      </c>
      <c r="C85" s="22">
        <v>70200</v>
      </c>
    </row>
    <row r="86" spans="1:4" ht="15" thickBot="1" x14ac:dyDescent="0.35">
      <c r="A86" s="17">
        <v>5512</v>
      </c>
      <c r="B86" s="45" t="s">
        <v>71</v>
      </c>
      <c r="C86" s="14">
        <v>348000</v>
      </c>
    </row>
    <row r="87" spans="1:4" ht="15" thickBot="1" x14ac:dyDescent="0.35">
      <c r="A87" s="18">
        <v>6112</v>
      </c>
      <c r="B87" s="45" t="s">
        <v>72</v>
      </c>
      <c r="C87" s="14">
        <v>1344000</v>
      </c>
    </row>
    <row r="88" spans="1:4" ht="15" thickBot="1" x14ac:dyDescent="0.35">
      <c r="A88" s="17">
        <v>6171</v>
      </c>
      <c r="B88" s="45" t="s">
        <v>73</v>
      </c>
      <c r="C88" s="14">
        <v>3652000</v>
      </c>
    </row>
    <row r="89" spans="1:4" ht="15" thickBot="1" x14ac:dyDescent="0.35">
      <c r="A89" s="17">
        <v>6310</v>
      </c>
      <c r="B89" s="46" t="s">
        <v>34</v>
      </c>
      <c r="C89" s="14">
        <v>43000</v>
      </c>
    </row>
    <row r="90" spans="1:4" ht="15" thickBot="1" x14ac:dyDescent="0.35">
      <c r="A90" s="18">
        <v>6320</v>
      </c>
      <c r="B90" s="45" t="s">
        <v>74</v>
      </c>
      <c r="C90" s="14">
        <v>80000</v>
      </c>
    </row>
    <row r="91" spans="1:4" ht="15" thickBot="1" x14ac:dyDescent="0.35">
      <c r="A91" s="18">
        <v>6330</v>
      </c>
      <c r="B91" s="46" t="s">
        <v>75</v>
      </c>
      <c r="C91" s="14">
        <v>4580000</v>
      </c>
    </row>
    <row r="92" spans="1:4" ht="15" thickBot="1" x14ac:dyDescent="0.35">
      <c r="A92" s="39">
        <v>6399</v>
      </c>
      <c r="B92" s="50" t="s">
        <v>76</v>
      </c>
      <c r="C92" s="40">
        <v>500000</v>
      </c>
    </row>
    <row r="93" spans="1:4" ht="15" thickBot="1" x14ac:dyDescent="0.35">
      <c r="A93" s="68" t="s">
        <v>86</v>
      </c>
      <c r="B93" s="69"/>
      <c r="C93" s="27">
        <v>37136717</v>
      </c>
      <c r="D93" s="1"/>
    </row>
    <row r="94" spans="1:4" x14ac:dyDescent="0.3">
      <c r="A94" s="73"/>
      <c r="B94" s="73"/>
      <c r="C94" s="31"/>
    </row>
    <row r="95" spans="1:4" ht="15" thickBot="1" x14ac:dyDescent="0.35">
      <c r="A95" s="28"/>
      <c r="B95" s="51" t="s">
        <v>36</v>
      </c>
      <c r="C95" s="41"/>
    </row>
    <row r="96" spans="1:4" ht="15" thickBot="1" x14ac:dyDescent="0.35">
      <c r="A96" s="35" t="s">
        <v>77</v>
      </c>
      <c r="B96" s="49" t="s">
        <v>78</v>
      </c>
      <c r="C96" s="37">
        <v>28969517</v>
      </c>
    </row>
    <row r="97" spans="1:4" ht="15" thickBot="1" x14ac:dyDescent="0.35">
      <c r="A97" s="18"/>
      <c r="B97" s="46" t="s">
        <v>45</v>
      </c>
      <c r="C97" s="22">
        <v>4580000</v>
      </c>
    </row>
    <row r="98" spans="1:4" ht="15" thickBot="1" x14ac:dyDescent="0.35">
      <c r="A98" s="18" t="s">
        <v>79</v>
      </c>
      <c r="B98" s="46" t="s">
        <v>80</v>
      </c>
      <c r="C98" s="22">
        <v>3587200</v>
      </c>
      <c r="D98" s="1"/>
    </row>
    <row r="99" spans="1:4" x14ac:dyDescent="0.3">
      <c r="A99" s="38"/>
      <c r="B99" s="38"/>
      <c r="C99" s="43"/>
    </row>
    <row r="100" spans="1:4" ht="15" thickBot="1" x14ac:dyDescent="0.35">
      <c r="A100" s="70" t="s">
        <v>81</v>
      </c>
      <c r="B100" s="70"/>
      <c r="C100" s="70"/>
    </row>
    <row r="101" spans="1:4" ht="15" thickBot="1" x14ac:dyDescent="0.35">
      <c r="A101" s="16" t="s">
        <v>87</v>
      </c>
      <c r="B101" s="44" t="s">
        <v>1</v>
      </c>
      <c r="C101" s="12" t="s">
        <v>2</v>
      </c>
    </row>
    <row r="102" spans="1:4" ht="15" thickBot="1" x14ac:dyDescent="0.35">
      <c r="A102" s="17">
        <v>0</v>
      </c>
      <c r="B102" s="45" t="s">
        <v>82</v>
      </c>
      <c r="C102" s="52">
        <v>-826500</v>
      </c>
    </row>
    <row r="103" spans="1:4" ht="15" thickBot="1" x14ac:dyDescent="0.35">
      <c r="A103" s="66" t="s">
        <v>90</v>
      </c>
      <c r="B103" s="67"/>
      <c r="C103" s="53">
        <v>-826500</v>
      </c>
    </row>
    <row r="104" spans="1:4" x14ac:dyDescent="0.3">
      <c r="A104" s="2"/>
      <c r="B104" s="2"/>
      <c r="C104" s="7"/>
    </row>
    <row r="105" spans="1:4" x14ac:dyDescent="0.3">
      <c r="A105" s="54" t="s">
        <v>93</v>
      </c>
      <c r="B105" s="3"/>
      <c r="C105" s="55"/>
    </row>
    <row r="106" spans="1:4" x14ac:dyDescent="0.3">
      <c r="A106" s="54" t="s">
        <v>96</v>
      </c>
      <c r="B106" s="3"/>
      <c r="C106" s="55"/>
    </row>
    <row r="107" spans="1:4" x14ac:dyDescent="0.3">
      <c r="A107" s="54" t="s">
        <v>94</v>
      </c>
      <c r="B107" s="3"/>
      <c r="C107" s="55"/>
    </row>
    <row r="108" spans="1:4" x14ac:dyDescent="0.3">
      <c r="A108" s="56"/>
      <c r="B108" s="57"/>
    </row>
    <row r="109" spans="1:4" x14ac:dyDescent="0.3">
      <c r="A109" s="56"/>
      <c r="B109" s="57"/>
    </row>
    <row r="110" spans="1:4" x14ac:dyDescent="0.3">
      <c r="A110" s="56"/>
      <c r="B110" s="57"/>
    </row>
    <row r="111" spans="1:4" x14ac:dyDescent="0.3">
      <c r="A111" s="56"/>
      <c r="B111" s="57"/>
    </row>
    <row r="112" spans="1:4" x14ac:dyDescent="0.3">
      <c r="A112" s="56" t="s">
        <v>92</v>
      </c>
      <c r="B112" s="57"/>
    </row>
    <row r="113" spans="1:2" x14ac:dyDescent="0.3">
      <c r="A113" s="56"/>
      <c r="B113" s="57"/>
    </row>
    <row r="114" spans="1:2" x14ac:dyDescent="0.3">
      <c r="A114" s="56" t="s">
        <v>91</v>
      </c>
      <c r="B114" s="57"/>
    </row>
  </sheetData>
  <mergeCells count="7">
    <mergeCell ref="A100:C100"/>
    <mergeCell ref="A103:B103"/>
    <mergeCell ref="A3:C3"/>
    <mergeCell ref="A39:B39"/>
    <mergeCell ref="A48:C48"/>
    <mergeCell ref="A93:B93"/>
    <mergeCell ref="A94:B94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Vozáriková</dc:creator>
  <cp:lastModifiedBy>Zdeněk Ryšavý</cp:lastModifiedBy>
  <cp:lastPrinted>2017-12-04T16:33:08Z</cp:lastPrinted>
  <dcterms:created xsi:type="dcterms:W3CDTF">2016-12-06T11:36:48Z</dcterms:created>
  <dcterms:modified xsi:type="dcterms:W3CDTF">2017-12-04T16:33:24Z</dcterms:modified>
</cp:coreProperties>
</file>